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OneDrive\Desktop\ADIANTAMENTO\2026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G17" i="1"/>
  <c r="E30" i="1" s="1"/>
  <c r="I16" i="1" l="1"/>
  <c r="G25" i="1" l="1"/>
  <c r="E29" i="1" s="1"/>
  <c r="F25" i="1" l="1"/>
  <c r="E26" i="1" s="1"/>
  <c r="E25" i="1"/>
  <c r="I25" i="1" l="1"/>
  <c r="I24" i="1" l="1"/>
  <c r="I23" i="1"/>
  <c r="I22" i="1"/>
  <c r="F17" i="1"/>
  <c r="E18" i="1" s="1"/>
  <c r="E17" i="1"/>
  <c r="I15" i="1"/>
  <c r="I14" i="1"/>
  <c r="I13" i="1"/>
  <c r="I12" i="1"/>
  <c r="I11" i="1"/>
  <c r="I10" i="1"/>
  <c r="E28" i="1" l="1"/>
</calcChain>
</file>

<file path=xl/sharedStrings.xml><?xml version="1.0" encoding="utf-8"?>
<sst xmlns="http://schemas.openxmlformats.org/spreadsheetml/2006/main" count="111" uniqueCount="76">
  <si>
    <t>Nº DO PROCESSO DE PEDIDO DE ADIANTAMENTO:</t>
  </si>
  <si>
    <t>DATA DE REQUISIÇÃO:</t>
  </si>
  <si>
    <t>NOME DO SERVIDOR PÚBLICO RESPONSÁVEL PELO ADIANTAMENTO:</t>
  </si>
  <si>
    <t>VALDINEI CUSTÓDIO</t>
  </si>
  <si>
    <t>MATRÍCULA:</t>
  </si>
  <si>
    <t>53-1</t>
  </si>
  <si>
    <t>CPF:</t>
  </si>
  <si>
    <t>373.708.098-46</t>
  </si>
  <si>
    <t>CARGO:</t>
  </si>
  <si>
    <t>AGENTE DE APOIO OPERACIONAL</t>
  </si>
  <si>
    <t>IMPORTÂNCIA SOLICITADA EM VALOR NUMÉRICO E POR EXTENSO:</t>
  </si>
  <si>
    <t>R$ 2.860,00 (dois mil oitocentos e sessenta reais)</t>
  </si>
  <si>
    <t>MATERIAL DE CONSUMO</t>
  </si>
  <si>
    <t>SERVIÇOS</t>
  </si>
  <si>
    <t>N°</t>
  </si>
  <si>
    <t>REQUISITANTE</t>
  </si>
  <si>
    <t>DATA
REQUISIÇÃO</t>
  </si>
  <si>
    <t>DEPTO</t>
  </si>
  <si>
    <t>VALOR
ADIANTADO</t>
  </si>
  <si>
    <t>VALOR GASTO</t>
  </si>
  <si>
    <t>IRRF 1234/2012</t>
  </si>
  <si>
    <t>VALOR
DEVOLVIDO</t>
  </si>
  <si>
    <t>BASE
LEGAL</t>
  </si>
  <si>
    <t>Nº NF/CUPOM</t>
  </si>
  <si>
    <t>FORNECEDOR</t>
  </si>
  <si>
    <t>OBJETO</t>
  </si>
  <si>
    <t>DATA PRESTAÇÃO</t>
  </si>
  <si>
    <t>Art. 11, Inc. 1, Ali. E</t>
  </si>
  <si>
    <t>TOTAIS</t>
  </si>
  <si>
    <t>SALDO DE MATERIAL DE CONSUMO</t>
  </si>
  <si>
    <t>ISSQN</t>
  </si>
  <si>
    <t>IRRF</t>
  </si>
  <si>
    <t>TOTASI</t>
  </si>
  <si>
    <t>SALDO DE SERVIÇOS</t>
  </si>
  <si>
    <t>SALDO TOTAL DEVOLUÇÃO</t>
  </si>
  <si>
    <t xml:space="preserve">SALDO TOTAL ISSQN </t>
  </si>
  <si>
    <t>SALDO TOTAL IRRF</t>
  </si>
  <si>
    <t xml:space="preserve">DATA: </t>
  </si>
  <si>
    <t>ASSINATURA/CARIMBO:</t>
  </si>
  <si>
    <t>SERVIDOR RESPONSÁVEL PELO ADIANTAMENTO</t>
  </si>
  <si>
    <t>DEPARTAMENTO DE ADMINISTRAÇÃO, FINANÇAS E SUPERVISÃO GERAL</t>
  </si>
  <si>
    <t>05/2026</t>
  </si>
  <si>
    <t>Diego Poggetti</t>
  </si>
  <si>
    <t>DI</t>
  </si>
  <si>
    <t>00.822.037/0001-03</t>
  </si>
  <si>
    <t>Cilindro de Gás - QTD. 1</t>
  </si>
  <si>
    <t>Sabrina Kelly Batista Martins</t>
  </si>
  <si>
    <t>02/07/20206</t>
  </si>
  <si>
    <t>DTC</t>
  </si>
  <si>
    <t>30/06/20206</t>
  </si>
  <si>
    <t>Fernando Augusto Rodrigues</t>
  </si>
  <si>
    <t>00.565.813/0001-29</t>
  </si>
  <si>
    <t>Cadeado latão 20mm - QTD. 20</t>
  </si>
  <si>
    <t>03.800.714/0001-72</t>
  </si>
  <si>
    <t>Papel coche branco 180g - QTD. 1</t>
  </si>
  <si>
    <t>34.189.692/0001-80</t>
  </si>
  <si>
    <t>Luva 25 sold. - QTD. 2 / Cabo pp 2 x 2,5mm - QTD. 22mt / Pino macho para cabo 2p - QTD. 1 / Pino femea 2p - QTD. 1</t>
  </si>
  <si>
    <t>Wilson de Oliveira Tavares</t>
  </si>
  <si>
    <t>Hildebrando Alves de Oliveira</t>
  </si>
  <si>
    <t>46.050.464/0001-03</t>
  </si>
  <si>
    <t>Luva vaqueta extremo sul - QTD. 10 / Luva malha 03 fios pigm. - QTD. 24</t>
  </si>
  <si>
    <t>Torques 13 armador a/c cabo polido azul - QTD. 2</t>
  </si>
  <si>
    <t>62.751.615/0001-07</t>
  </si>
  <si>
    <t>Serviço de borracharia</t>
  </si>
  <si>
    <t>62.199.138/0001-19</t>
  </si>
  <si>
    <t>Serviço de manutenção do caminhão de combate aos incendios florestais</t>
  </si>
  <si>
    <t>Daniel Augusto Simon</t>
  </si>
  <si>
    <t>JR</t>
  </si>
  <si>
    <t>Art. 11, Inc. III</t>
  </si>
  <si>
    <t>Edilson Morgado</t>
  </si>
  <si>
    <t>Injetor carburador - QTD. 1 / Bulbo injetor carburador - QTD. 2 / Bulbo primer - QTD. 2 / Mangueira de combustivel - QTD. 50cm / Escova de carvão - QTD. 1</t>
  </si>
  <si>
    <t>1382
41</t>
  </si>
  <si>
    <t>18.604.549/0001-50
57.687.907/0001-98</t>
  </si>
  <si>
    <t>S/N</t>
  </si>
  <si>
    <t>37.318.313/0001-00</t>
  </si>
  <si>
    <t>Custas e emolumentos de cartório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</si>
</sst>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9"/>
      <color theme="1"/>
      <name val="Palatino Linotype"/>
      <family val="1"/>
    </font>
    <font>
      <sz val="8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2" borderId="1" xfId="1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8" fontId="3" fillId="2" borderId="1" xfId="1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left" vertical="center"/>
    </xf>
    <xf numFmtId="44" fontId="3" fillId="2" borderId="1" xfId="1" applyFont="1" applyFill="1" applyBorder="1" applyAlignment="1">
      <alignment horizontal="center" vertical="center"/>
    </xf>
    <xf numFmtId="44" fontId="3" fillId="2" borderId="0" xfId="1" applyFont="1" applyFill="1" applyBorder="1" applyAlignment="1">
      <alignment horizontal="center" vertical="center"/>
    </xf>
    <xf numFmtId="8" fontId="2" fillId="4" borderId="1" xfId="1" applyNumberFormat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44" fontId="2" fillId="2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4" fontId="2" fillId="5" borderId="1" xfId="1" applyFont="1" applyFill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left" vertical="center"/>
    </xf>
    <xf numFmtId="44" fontId="3" fillId="0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/>
    </xf>
    <xf numFmtId="44" fontId="3" fillId="2" borderId="4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7" workbookViewId="0">
      <selection activeCell="P17" sqref="P17"/>
    </sheetView>
  </sheetViews>
  <sheetFormatPr defaultRowHeight="15" x14ac:dyDescent="0.25"/>
  <cols>
    <col min="2" max="2" width="30.5703125" customWidth="1"/>
    <col min="3" max="3" width="13" customWidth="1"/>
    <col min="4" max="4" width="12.28515625" customWidth="1"/>
    <col min="5" max="5" width="22" customWidth="1"/>
    <col min="6" max="6" width="14.42578125" customWidth="1"/>
    <col min="7" max="7" width="10.140625" customWidth="1"/>
    <col min="9" max="9" width="14.140625" customWidth="1"/>
    <col min="10" max="10" width="21.42578125" customWidth="1"/>
    <col min="11" max="11" width="12.7109375" customWidth="1"/>
    <col min="12" max="12" width="19.42578125" customWidth="1"/>
    <col min="13" max="13" width="31.85546875" customWidth="1"/>
    <col min="14" max="14" width="13" customWidth="1"/>
  </cols>
  <sheetData>
    <row r="1" spans="1:14" ht="17.25" x14ac:dyDescent="0.25">
      <c r="A1" s="53" t="s">
        <v>0</v>
      </c>
      <c r="B1" s="53"/>
      <c r="C1" s="53"/>
      <c r="D1" s="53"/>
      <c r="E1" s="55" t="s">
        <v>41</v>
      </c>
      <c r="F1" s="56"/>
      <c r="G1" s="53" t="s">
        <v>1</v>
      </c>
      <c r="H1" s="53"/>
      <c r="I1" s="53"/>
      <c r="J1" s="1"/>
      <c r="K1" s="51"/>
      <c r="L1" s="51"/>
      <c r="M1" s="51"/>
      <c r="N1" s="51"/>
    </row>
    <row r="2" spans="1:14" ht="17.25" x14ac:dyDescent="0.25">
      <c r="A2" s="53" t="s">
        <v>2</v>
      </c>
      <c r="B2" s="53"/>
      <c r="C2" s="53"/>
      <c r="D2" s="53"/>
      <c r="E2" s="53"/>
      <c r="F2" s="54" t="s">
        <v>3</v>
      </c>
      <c r="G2" s="54"/>
      <c r="H2" s="54"/>
      <c r="I2" s="54"/>
      <c r="J2" s="54"/>
      <c r="K2" s="51"/>
      <c r="L2" s="51"/>
      <c r="M2" s="51"/>
      <c r="N2" s="51"/>
    </row>
    <row r="3" spans="1:14" ht="17.25" x14ac:dyDescent="0.25">
      <c r="A3" s="53" t="s">
        <v>4</v>
      </c>
      <c r="B3" s="53"/>
      <c r="C3" s="3" t="s">
        <v>5</v>
      </c>
      <c r="D3" s="4" t="s">
        <v>6</v>
      </c>
      <c r="E3" s="54" t="s">
        <v>7</v>
      </c>
      <c r="F3" s="54"/>
      <c r="G3" s="4" t="s">
        <v>8</v>
      </c>
      <c r="H3" s="56" t="s">
        <v>9</v>
      </c>
      <c r="I3" s="56"/>
      <c r="J3" s="56"/>
      <c r="K3" s="56"/>
      <c r="L3" s="51"/>
      <c r="M3" s="51"/>
      <c r="N3" s="51"/>
    </row>
    <row r="4" spans="1:14" ht="17.25" x14ac:dyDescent="0.25">
      <c r="A4" s="53" t="s">
        <v>10</v>
      </c>
      <c r="B4" s="53"/>
      <c r="C4" s="53"/>
      <c r="D4" s="53"/>
      <c r="E4" s="53"/>
      <c r="F4" s="56" t="s">
        <v>11</v>
      </c>
      <c r="G4" s="56"/>
      <c r="H4" s="56"/>
      <c r="I4" s="56"/>
      <c r="J4" s="56"/>
      <c r="K4" s="56"/>
      <c r="L4" s="52"/>
      <c r="M4" s="52"/>
      <c r="N4" s="52"/>
    </row>
    <row r="5" spans="1:14" ht="17.25" x14ac:dyDescent="0.25">
      <c r="A5" s="76" t="s">
        <v>12</v>
      </c>
      <c r="B5" s="76"/>
      <c r="C5" s="76"/>
      <c r="D5" s="77">
        <v>1600</v>
      </c>
      <c r="E5" s="77"/>
      <c r="F5" s="77"/>
      <c r="G5" s="79" t="s">
        <v>13</v>
      </c>
      <c r="H5" s="80"/>
      <c r="I5" s="78"/>
      <c r="J5" s="77">
        <v>1260</v>
      </c>
      <c r="K5" s="77"/>
      <c r="L5" s="51"/>
      <c r="M5" s="51"/>
      <c r="N5" s="51"/>
    </row>
    <row r="6" spans="1:14" ht="17.25" x14ac:dyDescent="0.25">
      <c r="A6" s="51"/>
      <c r="B6" s="51"/>
      <c r="C6" s="51"/>
      <c r="D6" s="51"/>
      <c r="E6" s="51"/>
      <c r="F6" s="51"/>
      <c r="G6" s="51"/>
      <c r="H6" s="51"/>
      <c r="I6" s="4"/>
      <c r="J6" s="51"/>
      <c r="K6" s="51"/>
      <c r="L6" s="51"/>
      <c r="M6" s="51"/>
      <c r="N6" s="51"/>
    </row>
    <row r="7" spans="1:14" ht="16.5" x14ac:dyDescent="0.25">
      <c r="A7" s="78"/>
      <c r="B7" s="78"/>
      <c r="C7" s="78"/>
      <c r="D7" s="78"/>
      <c r="E7" s="78"/>
      <c r="F7" s="51"/>
      <c r="G7" s="51"/>
      <c r="H7" s="51"/>
      <c r="I7" s="51"/>
      <c r="J7" s="51"/>
      <c r="K7" s="50"/>
      <c r="L7" s="78"/>
      <c r="M7" s="78"/>
      <c r="N7" s="78"/>
    </row>
    <row r="8" spans="1:14" ht="17.25" x14ac:dyDescent="0.25">
      <c r="A8" s="57" t="s">
        <v>12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4" ht="45" x14ac:dyDescent="0.25">
      <c r="A9" s="5" t="s">
        <v>14</v>
      </c>
      <c r="B9" s="5" t="s">
        <v>15</v>
      </c>
      <c r="C9" s="6" t="s">
        <v>16</v>
      </c>
      <c r="D9" s="5" t="s">
        <v>17</v>
      </c>
      <c r="E9" s="6" t="s">
        <v>18</v>
      </c>
      <c r="F9" s="6" t="s">
        <v>19</v>
      </c>
      <c r="G9" s="70" t="s">
        <v>20</v>
      </c>
      <c r="H9" s="70"/>
      <c r="I9" s="6" t="s">
        <v>21</v>
      </c>
      <c r="J9" s="6" t="s">
        <v>22</v>
      </c>
      <c r="K9" s="6" t="s">
        <v>23</v>
      </c>
      <c r="L9" s="5" t="s">
        <v>24</v>
      </c>
      <c r="M9" s="5" t="s">
        <v>25</v>
      </c>
      <c r="N9" s="6" t="s">
        <v>26</v>
      </c>
    </row>
    <row r="10" spans="1:14" ht="16.5" x14ac:dyDescent="0.25">
      <c r="A10" s="7">
        <v>1</v>
      </c>
      <c r="B10" s="8" t="s">
        <v>42</v>
      </c>
      <c r="C10" s="15" t="s">
        <v>49</v>
      </c>
      <c r="D10" s="9" t="s">
        <v>43</v>
      </c>
      <c r="E10" s="10">
        <v>450</v>
      </c>
      <c r="F10" s="10">
        <v>430</v>
      </c>
      <c r="G10" s="72"/>
      <c r="H10" s="73"/>
      <c r="I10" s="10">
        <f t="shared" ref="I10:I16" si="0">E10-F10</f>
        <v>20</v>
      </c>
      <c r="J10" s="11" t="s">
        <v>27</v>
      </c>
      <c r="K10" s="12">
        <v>2884</v>
      </c>
      <c r="L10" s="13" t="s">
        <v>44</v>
      </c>
      <c r="M10" s="13" t="s">
        <v>45</v>
      </c>
      <c r="N10" s="14">
        <v>46203</v>
      </c>
    </row>
    <row r="11" spans="1:14" ht="16.5" x14ac:dyDescent="0.25">
      <c r="A11" s="7">
        <v>2</v>
      </c>
      <c r="B11" s="8" t="s">
        <v>46</v>
      </c>
      <c r="C11" s="15" t="s">
        <v>47</v>
      </c>
      <c r="D11" s="9" t="s">
        <v>48</v>
      </c>
      <c r="E11" s="10">
        <v>200</v>
      </c>
      <c r="F11" s="10">
        <v>198.6</v>
      </c>
      <c r="G11" s="74"/>
      <c r="H11" s="75"/>
      <c r="I11" s="10">
        <f t="shared" si="0"/>
        <v>1.4000000000000057</v>
      </c>
      <c r="J11" s="11" t="s">
        <v>27</v>
      </c>
      <c r="K11" s="16">
        <v>1620791</v>
      </c>
      <c r="L11" s="13" t="s">
        <v>51</v>
      </c>
      <c r="M11" s="12" t="s">
        <v>52</v>
      </c>
      <c r="N11" s="14">
        <v>46206</v>
      </c>
    </row>
    <row r="12" spans="1:14" ht="16.5" x14ac:dyDescent="0.25">
      <c r="A12" s="7">
        <v>3</v>
      </c>
      <c r="B12" s="8" t="s">
        <v>42</v>
      </c>
      <c r="C12" s="8">
        <v>46206</v>
      </c>
      <c r="D12" s="9" t="s">
        <v>43</v>
      </c>
      <c r="E12" s="10">
        <v>119.8</v>
      </c>
      <c r="F12" s="10">
        <v>119.8</v>
      </c>
      <c r="G12" s="71"/>
      <c r="H12" s="71"/>
      <c r="I12" s="10">
        <f>E12-F12</f>
        <v>0</v>
      </c>
      <c r="J12" s="11" t="s">
        <v>27</v>
      </c>
      <c r="K12" s="16">
        <v>1383</v>
      </c>
      <c r="L12" s="12" t="s">
        <v>53</v>
      </c>
      <c r="M12" s="12" t="s">
        <v>54</v>
      </c>
      <c r="N12" s="8">
        <v>46206</v>
      </c>
    </row>
    <row r="13" spans="1:14" ht="40.5" x14ac:dyDescent="0.25">
      <c r="A13" s="7">
        <v>4</v>
      </c>
      <c r="B13" s="8" t="s">
        <v>50</v>
      </c>
      <c r="C13" s="8">
        <v>46206</v>
      </c>
      <c r="D13" s="9" t="s">
        <v>43</v>
      </c>
      <c r="E13" s="10">
        <v>350</v>
      </c>
      <c r="F13" s="10">
        <v>327.60000000000002</v>
      </c>
      <c r="G13" s="58"/>
      <c r="H13" s="59"/>
      <c r="I13" s="10">
        <f>E13-F13</f>
        <v>22.399999999999977</v>
      </c>
      <c r="J13" s="11" t="s">
        <v>27</v>
      </c>
      <c r="K13" s="17">
        <v>3560</v>
      </c>
      <c r="L13" s="12" t="s">
        <v>55</v>
      </c>
      <c r="M13" s="49" t="s">
        <v>56</v>
      </c>
      <c r="N13" s="8">
        <v>46209</v>
      </c>
    </row>
    <row r="14" spans="1:14" ht="28.5" x14ac:dyDescent="0.25">
      <c r="A14" s="7">
        <v>5</v>
      </c>
      <c r="B14" s="8" t="s">
        <v>58</v>
      </c>
      <c r="C14" s="8">
        <v>46210</v>
      </c>
      <c r="D14" s="9" t="s">
        <v>48</v>
      </c>
      <c r="E14" s="10">
        <v>500</v>
      </c>
      <c r="F14" s="10">
        <v>190.6</v>
      </c>
      <c r="G14" s="58"/>
      <c r="H14" s="59"/>
      <c r="I14" s="10">
        <f t="shared" si="0"/>
        <v>309.39999999999998</v>
      </c>
      <c r="J14" s="11" t="s">
        <v>27</v>
      </c>
      <c r="K14" s="17">
        <v>12715</v>
      </c>
      <c r="L14" s="12" t="s">
        <v>59</v>
      </c>
      <c r="M14" s="48" t="s">
        <v>60</v>
      </c>
      <c r="N14" s="8">
        <v>46211</v>
      </c>
    </row>
    <row r="15" spans="1:14" ht="30" x14ac:dyDescent="0.25">
      <c r="A15" s="7">
        <v>6</v>
      </c>
      <c r="B15" s="8" t="s">
        <v>57</v>
      </c>
      <c r="C15" s="15">
        <v>46211</v>
      </c>
      <c r="D15" s="9" t="s">
        <v>43</v>
      </c>
      <c r="E15" s="10">
        <v>200</v>
      </c>
      <c r="F15" s="10">
        <v>140</v>
      </c>
      <c r="G15" s="58"/>
      <c r="H15" s="59"/>
      <c r="I15" s="10">
        <f t="shared" si="0"/>
        <v>60</v>
      </c>
      <c r="J15" s="11" t="s">
        <v>27</v>
      </c>
      <c r="K15" s="17">
        <v>12716</v>
      </c>
      <c r="L15" s="12" t="s">
        <v>59</v>
      </c>
      <c r="M15" s="12" t="s">
        <v>61</v>
      </c>
      <c r="N15" s="8">
        <v>46211</v>
      </c>
    </row>
    <row r="16" spans="1:14" ht="75" x14ac:dyDescent="0.25">
      <c r="A16" s="7">
        <v>7</v>
      </c>
      <c r="B16" s="8" t="s">
        <v>69</v>
      </c>
      <c r="C16" s="15">
        <v>46241</v>
      </c>
      <c r="D16" s="9" t="s">
        <v>43</v>
      </c>
      <c r="E16" s="10">
        <v>150</v>
      </c>
      <c r="F16" s="10">
        <v>126.6</v>
      </c>
      <c r="G16" s="58"/>
      <c r="H16" s="59"/>
      <c r="I16" s="10">
        <f t="shared" si="0"/>
        <v>23.400000000000006</v>
      </c>
      <c r="J16" s="11" t="s">
        <v>27</v>
      </c>
      <c r="K16" s="17" t="s">
        <v>71</v>
      </c>
      <c r="L16" s="9" t="s">
        <v>72</v>
      </c>
      <c r="M16" s="12" t="s">
        <v>70</v>
      </c>
      <c r="N16" s="8">
        <v>46251</v>
      </c>
    </row>
    <row r="17" spans="1:14" ht="16.5" x14ac:dyDescent="0.25">
      <c r="A17" s="81" t="s">
        <v>28</v>
      </c>
      <c r="B17" s="82"/>
      <c r="C17" s="82"/>
      <c r="D17" s="83"/>
      <c r="E17" s="18">
        <f>SUM(E10:E16)</f>
        <v>1969.8</v>
      </c>
      <c r="F17" s="19">
        <f>SUM(F10:F16)</f>
        <v>1533.1999999999998</v>
      </c>
      <c r="G17" s="61">
        <f>SUM(G12:G16)</f>
        <v>0</v>
      </c>
      <c r="H17" s="62"/>
      <c r="I17" s="20"/>
      <c r="J17" s="21"/>
      <c r="K17" s="21"/>
      <c r="L17" s="63"/>
      <c r="M17" s="63"/>
      <c r="N17" s="63"/>
    </row>
    <row r="18" spans="1:14" ht="17.25" x14ac:dyDescent="0.25">
      <c r="A18" s="64" t="s">
        <v>29</v>
      </c>
      <c r="B18" s="64"/>
      <c r="C18" s="64"/>
      <c r="D18" s="64"/>
      <c r="E18" s="22">
        <f>D5-F17</f>
        <v>66.800000000000182</v>
      </c>
      <c r="F18" s="23"/>
      <c r="G18" s="23"/>
      <c r="H18" s="23"/>
      <c r="I18" s="23"/>
      <c r="J18" s="23"/>
      <c r="K18" s="24"/>
      <c r="L18" s="63"/>
      <c r="M18" s="63"/>
      <c r="N18" s="63"/>
    </row>
    <row r="19" spans="1:14" ht="16.5" x14ac:dyDescent="0.25">
      <c r="A19" s="63"/>
      <c r="B19" s="63"/>
      <c r="C19" s="63"/>
      <c r="D19" s="63"/>
      <c r="E19" s="63"/>
      <c r="F19" s="25"/>
      <c r="G19" s="25"/>
      <c r="H19" s="25"/>
      <c r="I19" s="25"/>
      <c r="J19" s="25"/>
      <c r="K19" s="26"/>
      <c r="L19" s="63"/>
      <c r="M19" s="63"/>
      <c r="N19" s="63"/>
    </row>
    <row r="20" spans="1:14" ht="17.25" x14ac:dyDescent="0.25">
      <c r="A20" s="57" t="s">
        <v>13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</row>
    <row r="21" spans="1:14" ht="45" x14ac:dyDescent="0.25">
      <c r="A21" s="5" t="s">
        <v>14</v>
      </c>
      <c r="B21" s="5" t="s">
        <v>15</v>
      </c>
      <c r="C21" s="6" t="s">
        <v>16</v>
      </c>
      <c r="D21" s="5" t="s">
        <v>17</v>
      </c>
      <c r="E21" s="6" t="s">
        <v>18</v>
      </c>
      <c r="F21" s="6" t="s">
        <v>19</v>
      </c>
      <c r="G21" s="6" t="s">
        <v>30</v>
      </c>
      <c r="H21" s="6" t="s">
        <v>31</v>
      </c>
      <c r="I21" s="6" t="s">
        <v>21</v>
      </c>
      <c r="J21" s="6" t="s">
        <v>22</v>
      </c>
      <c r="K21" s="6" t="s">
        <v>23</v>
      </c>
      <c r="L21" s="5" t="s">
        <v>24</v>
      </c>
      <c r="M21" s="5" t="s">
        <v>25</v>
      </c>
      <c r="N21" s="6" t="s">
        <v>26</v>
      </c>
    </row>
    <row r="22" spans="1:14" ht="16.5" x14ac:dyDescent="0.25">
      <c r="A22" s="2">
        <v>1</v>
      </c>
      <c r="B22" s="8" t="s">
        <v>57</v>
      </c>
      <c r="C22" s="15">
        <v>46210</v>
      </c>
      <c r="D22" s="9" t="s">
        <v>43</v>
      </c>
      <c r="E22" s="10">
        <v>100</v>
      </c>
      <c r="F22" s="10">
        <v>80</v>
      </c>
      <c r="G22" s="20"/>
      <c r="H22" s="20"/>
      <c r="I22" s="20">
        <f>E22-F22</f>
        <v>20</v>
      </c>
      <c r="J22" s="11" t="s">
        <v>27</v>
      </c>
      <c r="K22" s="17">
        <v>5208</v>
      </c>
      <c r="L22" s="27" t="s">
        <v>62</v>
      </c>
      <c r="M22" s="28" t="s">
        <v>63</v>
      </c>
      <c r="N22" s="29">
        <v>46211</v>
      </c>
    </row>
    <row r="23" spans="1:14" ht="50.25" customHeight="1" x14ac:dyDescent="0.25">
      <c r="A23" s="2">
        <v>2</v>
      </c>
      <c r="B23" s="8" t="s">
        <v>57</v>
      </c>
      <c r="C23" s="30">
        <v>46238</v>
      </c>
      <c r="D23" s="9" t="s">
        <v>43</v>
      </c>
      <c r="E23" s="10">
        <v>570</v>
      </c>
      <c r="F23" s="10">
        <v>391.96</v>
      </c>
      <c r="G23" s="20">
        <v>8.0399999999999991</v>
      </c>
      <c r="H23" s="20"/>
      <c r="I23" s="20">
        <f>E23-F23</f>
        <v>178.04000000000002</v>
      </c>
      <c r="J23" s="11" t="s">
        <v>27</v>
      </c>
      <c r="K23" s="12">
        <v>566</v>
      </c>
      <c r="L23" s="17" t="s">
        <v>64</v>
      </c>
      <c r="M23" s="7" t="s">
        <v>65</v>
      </c>
      <c r="N23" s="1">
        <v>46240</v>
      </c>
    </row>
    <row r="24" spans="1:14" ht="16.5" x14ac:dyDescent="0.25">
      <c r="A24" s="2">
        <v>3</v>
      </c>
      <c r="B24" s="8" t="s">
        <v>66</v>
      </c>
      <c r="C24" s="15">
        <v>46245</v>
      </c>
      <c r="D24" s="9" t="s">
        <v>67</v>
      </c>
      <c r="E24" s="10">
        <v>78.010000000000005</v>
      </c>
      <c r="F24" s="10">
        <v>78.010000000000005</v>
      </c>
      <c r="G24" s="20"/>
      <c r="H24" s="20"/>
      <c r="I24" s="20">
        <f t="shared" ref="I24:I25" si="1">E24-F24</f>
        <v>0</v>
      </c>
      <c r="J24" s="11" t="s">
        <v>68</v>
      </c>
      <c r="K24" s="12" t="s">
        <v>73</v>
      </c>
      <c r="L24" s="13" t="s">
        <v>74</v>
      </c>
      <c r="M24" s="13" t="s">
        <v>75</v>
      </c>
      <c r="N24" s="14">
        <v>46245</v>
      </c>
    </row>
    <row r="25" spans="1:14" ht="16.5" x14ac:dyDescent="0.25">
      <c r="A25" s="60" t="s">
        <v>32</v>
      </c>
      <c r="B25" s="60"/>
      <c r="C25" s="60"/>
      <c r="D25" s="60"/>
      <c r="E25" s="18">
        <f>SUM(E22:E24)</f>
        <v>748.01</v>
      </c>
      <c r="F25" s="18">
        <f>SUM(F22:F24)</f>
        <v>549.97</v>
      </c>
      <c r="G25" s="20">
        <f>SUM(G22:G24)</f>
        <v>8.0399999999999991</v>
      </c>
      <c r="H25" s="20">
        <f>SUM(H22:H24)</f>
        <v>0</v>
      </c>
      <c r="I25" s="20">
        <f t="shared" si="1"/>
        <v>198.03999999999996</v>
      </c>
      <c r="J25" s="21"/>
      <c r="K25" s="21"/>
      <c r="L25" s="69"/>
      <c r="M25" s="69"/>
      <c r="N25" s="69"/>
    </row>
    <row r="26" spans="1:14" ht="17.25" x14ac:dyDescent="0.25">
      <c r="A26" s="64" t="s">
        <v>33</v>
      </c>
      <c r="B26" s="64"/>
      <c r="C26" s="64"/>
      <c r="D26" s="64"/>
      <c r="E26" s="22">
        <f>J5-F25</f>
        <v>710.03</v>
      </c>
      <c r="F26" s="23"/>
      <c r="G26" s="23"/>
      <c r="H26" s="23"/>
      <c r="I26" s="23"/>
      <c r="J26" s="23"/>
      <c r="K26" s="24"/>
      <c r="L26" s="69"/>
      <c r="M26" s="69"/>
      <c r="N26" s="69"/>
    </row>
    <row r="27" spans="1:14" ht="16.5" x14ac:dyDescent="0.25">
      <c r="A27" s="63"/>
      <c r="B27" s="63"/>
      <c r="C27" s="63"/>
      <c r="D27" s="63"/>
      <c r="E27" s="63"/>
      <c r="F27" s="25"/>
      <c r="G27" s="25"/>
      <c r="H27" s="25"/>
      <c r="I27" s="25"/>
      <c r="J27" s="25"/>
      <c r="K27" s="26"/>
      <c r="L27" s="69"/>
      <c r="M27" s="69"/>
      <c r="N27" s="69"/>
    </row>
    <row r="28" spans="1:14" ht="17.25" x14ac:dyDescent="0.25">
      <c r="A28" s="64" t="s">
        <v>34</v>
      </c>
      <c r="B28" s="64"/>
      <c r="C28" s="64"/>
      <c r="D28" s="64"/>
      <c r="E28" s="22">
        <f>E26+E18</f>
        <v>776.83000000000015</v>
      </c>
      <c r="F28" s="23"/>
      <c r="G28" s="23"/>
      <c r="H28" s="23"/>
      <c r="I28" s="23"/>
      <c r="J28" s="23"/>
      <c r="K28" s="31"/>
      <c r="L28" s="32"/>
      <c r="M28" s="32"/>
      <c r="N28" s="32"/>
    </row>
    <row r="29" spans="1:14" ht="17.25" x14ac:dyDescent="0.25">
      <c r="A29" s="65" t="s">
        <v>35</v>
      </c>
      <c r="B29" s="65"/>
      <c r="C29" s="65"/>
      <c r="D29" s="65"/>
      <c r="E29" s="33">
        <f>G25</f>
        <v>8.0399999999999991</v>
      </c>
      <c r="F29" s="23"/>
      <c r="G29" s="23"/>
      <c r="H29" s="23"/>
      <c r="I29" s="23"/>
      <c r="J29" s="23"/>
      <c r="K29" s="34"/>
      <c r="L29" s="32"/>
      <c r="M29" s="32"/>
      <c r="N29" s="32"/>
    </row>
    <row r="30" spans="1:14" ht="17.25" x14ac:dyDescent="0.25">
      <c r="A30" s="65" t="s">
        <v>36</v>
      </c>
      <c r="B30" s="65"/>
      <c r="C30" s="65"/>
      <c r="D30" s="65"/>
      <c r="E30" s="33">
        <f>H25+G17</f>
        <v>0</v>
      </c>
      <c r="F30" s="23"/>
      <c r="G30" s="23"/>
      <c r="H30" s="23"/>
      <c r="I30" s="23"/>
      <c r="J30" s="23"/>
      <c r="K30" s="35"/>
      <c r="L30" s="32"/>
      <c r="M30" s="32"/>
      <c r="N30" s="32"/>
    </row>
    <row r="31" spans="1:14" ht="16.5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6"/>
      <c r="L31" s="32"/>
      <c r="M31" s="32"/>
      <c r="N31" s="32"/>
    </row>
    <row r="32" spans="1:14" ht="16.5" x14ac:dyDescent="0.2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7"/>
      <c r="L32" s="38"/>
      <c r="M32" s="38"/>
      <c r="N32" s="39"/>
    </row>
    <row r="33" spans="1:14" ht="17.25" x14ac:dyDescent="0.25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0"/>
      <c r="L33" s="41"/>
      <c r="M33" s="41"/>
      <c r="N33" s="42"/>
    </row>
    <row r="34" spans="1:14" ht="17.25" x14ac:dyDescent="0.25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0"/>
      <c r="L34" s="41"/>
      <c r="M34" s="41"/>
      <c r="N34" s="42"/>
    </row>
    <row r="35" spans="1:14" ht="17.25" x14ac:dyDescent="0.25">
      <c r="A35" s="40" t="s">
        <v>37</v>
      </c>
      <c r="B35" s="41"/>
      <c r="C35" s="41"/>
      <c r="D35" s="43"/>
      <c r="E35" s="41" t="s">
        <v>38</v>
      </c>
      <c r="F35" s="41"/>
      <c r="G35" s="44"/>
      <c r="H35" s="44"/>
      <c r="I35" s="44"/>
      <c r="J35" s="45"/>
      <c r="K35" s="40" t="s">
        <v>37</v>
      </c>
      <c r="L35" s="46"/>
      <c r="M35" s="41" t="s">
        <v>38</v>
      </c>
      <c r="N35" s="47"/>
    </row>
    <row r="36" spans="1:14" ht="17.25" x14ac:dyDescent="0.25">
      <c r="A36" s="66" t="s">
        <v>39</v>
      </c>
      <c r="B36" s="67"/>
      <c r="C36" s="67"/>
      <c r="D36" s="67"/>
      <c r="E36" s="67"/>
      <c r="F36" s="67"/>
      <c r="G36" s="67"/>
      <c r="H36" s="67"/>
      <c r="I36" s="67"/>
      <c r="J36" s="68"/>
      <c r="K36" s="66" t="s">
        <v>40</v>
      </c>
      <c r="L36" s="67"/>
      <c r="M36" s="67"/>
      <c r="N36" s="68"/>
    </row>
  </sheetData>
  <mergeCells count="35">
    <mergeCell ref="A29:D29"/>
    <mergeCell ref="A30:D30"/>
    <mergeCell ref="A36:J36"/>
    <mergeCell ref="K36:N36"/>
    <mergeCell ref="A20:N20"/>
    <mergeCell ref="A25:D25"/>
    <mergeCell ref="L25:N27"/>
    <mergeCell ref="A26:D26"/>
    <mergeCell ref="A27:E27"/>
    <mergeCell ref="A28:D28"/>
    <mergeCell ref="A17:D17"/>
    <mergeCell ref="G17:H17"/>
    <mergeCell ref="L17:N19"/>
    <mergeCell ref="A18:D18"/>
    <mergeCell ref="A19:E19"/>
    <mergeCell ref="A8:N8"/>
    <mergeCell ref="G9:H9"/>
    <mergeCell ref="G12:H12"/>
    <mergeCell ref="G16:H16"/>
    <mergeCell ref="G10:H10"/>
    <mergeCell ref="G11:H11"/>
    <mergeCell ref="G13:H13"/>
    <mergeCell ref="G14:H14"/>
    <mergeCell ref="G15:H15"/>
    <mergeCell ref="A4:E4"/>
    <mergeCell ref="F4:K4"/>
    <mergeCell ref="G5:H5"/>
    <mergeCell ref="A3:B3"/>
    <mergeCell ref="E3:F3"/>
    <mergeCell ref="H3:K3"/>
    <mergeCell ref="A1:D1"/>
    <mergeCell ref="E1:F1"/>
    <mergeCell ref="G1:I1"/>
    <mergeCell ref="A2:E2"/>
    <mergeCell ref="F2:J2"/>
  </mergeCells>
  <printOptions horizontalCentered="1"/>
  <pageMargins left="0.23622047244094491" right="0.23622047244094491" top="0.74803149606299213" bottom="0.74803149606299213" header="0.31496062992125984" footer="0.31496062992125984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Prefeitura Municipal de Campinas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cp:lastPrinted>2026-08-18T18:29:16Z</cp:lastPrinted>
  <dcterms:created xsi:type="dcterms:W3CDTF">2026-06-30T12:31:20Z</dcterms:created>
  <dcterms:modified xsi:type="dcterms:W3CDTF">2026-08-18T18:46:25Z</dcterms:modified>
</cp:coreProperties>
</file>