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OneDrive\Desktop\ADIANTAMENTO\2026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0" i="1" l="1"/>
  <c r="F19" i="1"/>
  <c r="E19" i="1"/>
  <c r="I16" i="1"/>
  <c r="I15" i="1"/>
  <c r="I14" i="1"/>
  <c r="I13" i="1"/>
  <c r="I12" i="1"/>
  <c r="I11" i="1"/>
  <c r="I25" i="1" l="1"/>
  <c r="H26" i="1"/>
  <c r="G26" i="1"/>
  <c r="E30" i="1" s="1"/>
  <c r="F26" i="1"/>
  <c r="E27" i="1" s="1"/>
  <c r="E26" i="1"/>
  <c r="I24" i="1"/>
  <c r="G19" i="1"/>
  <c r="E31" i="1" s="1"/>
  <c r="E20" i="1"/>
  <c r="I26" i="1" l="1"/>
  <c r="E29" i="1"/>
</calcChain>
</file>

<file path=xl/sharedStrings.xml><?xml version="1.0" encoding="utf-8"?>
<sst xmlns="http://schemas.openxmlformats.org/spreadsheetml/2006/main" count="108" uniqueCount="67">
  <si>
    <t>Nº DO PROCESSO DE PEDIDO DE ADIANTAMENTO:</t>
  </si>
  <si>
    <t>DATA DE REQUISIÇÃO:</t>
  </si>
  <si>
    <t>NOME DO SERVIDOR PÚBLICO RESPONSÁVEL PELO ADIANTAMENTO:</t>
  </si>
  <si>
    <t>VALDINEI CUSTÓDIO</t>
  </si>
  <si>
    <t>MATRÍCULA:</t>
  </si>
  <si>
    <t>53-1</t>
  </si>
  <si>
    <t>CPF:</t>
  </si>
  <si>
    <t>373.708.098-46</t>
  </si>
  <si>
    <t>CARGO:</t>
  </si>
  <si>
    <t>AGENTE DE APOIO OPERACIONAL</t>
  </si>
  <si>
    <t>IMPORTÂNCIA SOLICITADA EM VALOR NUMÉRICO E POR EXTENSO:</t>
  </si>
  <si>
    <t>R$ 2.860,00 (dois mil oitocentos e sessenta reais)</t>
  </si>
  <si>
    <t>MATERIAL DE CONSUMO</t>
  </si>
  <si>
    <t>SERVIÇOS</t>
  </si>
  <si>
    <t>N°</t>
  </si>
  <si>
    <t>REQUISITANTE</t>
  </si>
  <si>
    <t>DATA
REQUISIÇÃO</t>
  </si>
  <si>
    <t>DEPTO</t>
  </si>
  <si>
    <t>VALOR
ADIANTADO</t>
  </si>
  <si>
    <t>VALOR GASTO</t>
  </si>
  <si>
    <t>IRRF 1234/2012</t>
  </si>
  <si>
    <t>VALOR
DEVOLVIDO</t>
  </si>
  <si>
    <t>BASE
LEGAL</t>
  </si>
  <si>
    <t>Nº NF/CUPOM</t>
  </si>
  <si>
    <t>FORNECEDOR</t>
  </si>
  <si>
    <t>OBJETO</t>
  </si>
  <si>
    <t>DATA PRESTAÇÃO</t>
  </si>
  <si>
    <t>Art. 11, Inc. 1, Ali. E</t>
  </si>
  <si>
    <t>TOTAIS</t>
  </si>
  <si>
    <t>SALDO DE MATERIAL DE CONSUMO</t>
  </si>
  <si>
    <t>ISSQN</t>
  </si>
  <si>
    <t>IRRF</t>
  </si>
  <si>
    <t>TOTASI</t>
  </si>
  <si>
    <t>SALDO DE SERVIÇOS</t>
  </si>
  <si>
    <t>SALDO TOTAL DEVOLUÇÃO</t>
  </si>
  <si>
    <t xml:space="preserve">SALDO TOTAL ISSQN </t>
  </si>
  <si>
    <t>SALDO TOTAL IRRF</t>
  </si>
  <si>
    <t xml:space="preserve">DATA: </t>
  </si>
  <si>
    <t>ASSINATURA/CARIMBO:</t>
  </si>
  <si>
    <t>SERVIDOR RESPONSÁVEL PELO ADIANTAMENTO</t>
  </si>
  <si>
    <t>DEPARTAMENTO DE ADMINISTRAÇÃO, FINANÇAS E SUPERVISÃO GERAL</t>
  </si>
  <si>
    <t>04/2026</t>
  </si>
  <si>
    <t>Fernando Augusto Rodrigues</t>
  </si>
  <si>
    <t>DI</t>
  </si>
  <si>
    <t>Wilson de Oliveira Tavares</t>
  </si>
  <si>
    <t>64.553.472/0001-54</t>
  </si>
  <si>
    <t>Botão de partida univ. - QTD. 2 / Terminal encaixe femea - QTD. 4 / Capa terminal encaixe - QTD. 4</t>
  </si>
  <si>
    <t>20.315.876/0001-34</t>
  </si>
  <si>
    <t>Sabre podador multifuncional - QTD. 2</t>
  </si>
  <si>
    <t>Edilson Morgado</t>
  </si>
  <si>
    <t>34.189.692/0001-80</t>
  </si>
  <si>
    <t>Pasta desengraxante 1kg - QTD. 4</t>
  </si>
  <si>
    <t>Tampa sabre CPL - QTD. 1</t>
  </si>
  <si>
    <t>62.923.958/0001-01</t>
  </si>
  <si>
    <t>Areia grossa -QTD. 1/2mt</t>
  </si>
  <si>
    <t>21.747 / 81.805</t>
  </si>
  <si>
    <t>20.315.876/0001-34   44.629.004/0001-09</t>
  </si>
  <si>
    <t>Corrente 3/8 - QTD. 2 / Rolo de corrente - QTD. 36</t>
  </si>
  <si>
    <t>40.182.034/0001-69</t>
  </si>
  <si>
    <t>Reparação do motor de partida da bomba de combate aos incêndios florestais</t>
  </si>
  <si>
    <t>Serviço de borracharia</t>
  </si>
  <si>
    <t>62.751.615/0001-07</t>
  </si>
  <si>
    <t>29.302.348/0017-82</t>
  </si>
  <si>
    <t>Carregador de bateria CBV 950 220v - QTD. 1</t>
  </si>
  <si>
    <t>Sabrina Kelly Batista Martins</t>
  </si>
  <si>
    <t>46.050.464/0001-03</t>
  </si>
  <si>
    <t>Cabo de aço 1/8-3,2mm - QTD. 15  /  Grampo cabo aço 3/16 - QTD.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</si>
</sst>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3" fillId="2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left" vertical="center"/>
    </xf>
    <xf numFmtId="44" fontId="3" fillId="2" borderId="0" xfId="1" applyFont="1" applyFill="1" applyBorder="1" applyAlignment="1">
      <alignment horizontal="center" vertical="center"/>
    </xf>
    <xf numFmtId="8" fontId="2" fillId="4" borderId="1" xfId="1" applyNumberFormat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44" fontId="2" fillId="2" borderId="0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4" fontId="2" fillId="5" borderId="1" xfId="1" applyFont="1" applyFill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left" vertical="center"/>
    </xf>
    <xf numFmtId="44" fontId="3" fillId="0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0" fontId="0" fillId="0" borderId="1" xfId="0" applyBorder="1"/>
    <xf numFmtId="0" fontId="2" fillId="5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4" fontId="3" fillId="2" borderId="2" xfId="1" applyFont="1" applyFill="1" applyBorder="1" applyAlignment="1">
      <alignment horizontal="center" vertical="center"/>
    </xf>
    <xf numFmtId="44" fontId="3" fillId="2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" fontId="3" fillId="0" borderId="1" xfId="0" quotePrefix="1" applyNumberFormat="1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tabSelected="1" topLeftCell="A16" workbookViewId="0">
      <selection activeCell="Q36" sqref="Q36"/>
    </sheetView>
  </sheetViews>
  <sheetFormatPr defaultRowHeight="15" x14ac:dyDescent="0.25"/>
  <cols>
    <col min="2" max="2" width="30.5703125" customWidth="1"/>
    <col min="3" max="3" width="13" customWidth="1"/>
    <col min="5" max="5" width="17.28515625" customWidth="1"/>
    <col min="6" max="6" width="14.42578125" customWidth="1"/>
    <col min="7" max="7" width="10.140625" customWidth="1"/>
    <col min="9" max="9" width="14.140625" customWidth="1"/>
    <col min="10" max="10" width="21.42578125" customWidth="1"/>
    <col min="11" max="11" width="12.7109375" customWidth="1"/>
    <col min="12" max="12" width="19.42578125" customWidth="1"/>
    <col min="13" max="13" width="31.85546875" customWidth="1"/>
    <col min="14" max="14" width="13" customWidth="1"/>
  </cols>
  <sheetData>
    <row r="1" spans="1:14" ht="17.25" x14ac:dyDescent="0.25">
      <c r="A1" s="77" t="s">
        <v>0</v>
      </c>
      <c r="B1" s="77"/>
      <c r="C1" s="77"/>
      <c r="D1" s="77"/>
      <c r="E1" s="83" t="s">
        <v>41</v>
      </c>
      <c r="F1" s="72"/>
      <c r="G1" s="77" t="s">
        <v>1</v>
      </c>
      <c r="H1" s="77"/>
      <c r="I1" s="77"/>
      <c r="J1" s="1"/>
      <c r="K1" s="2"/>
      <c r="L1" s="2"/>
      <c r="M1" s="2"/>
      <c r="N1" s="2"/>
    </row>
    <row r="2" spans="1:14" ht="17.25" x14ac:dyDescent="0.25">
      <c r="A2" s="77" t="s">
        <v>2</v>
      </c>
      <c r="B2" s="77"/>
      <c r="C2" s="77"/>
      <c r="D2" s="77"/>
      <c r="E2" s="77"/>
      <c r="F2" s="79" t="s">
        <v>3</v>
      </c>
      <c r="G2" s="79"/>
      <c r="H2" s="79"/>
      <c r="I2" s="79"/>
      <c r="J2" s="79"/>
      <c r="K2" s="2"/>
      <c r="L2" s="2"/>
      <c r="M2" s="2"/>
      <c r="N2" s="2"/>
    </row>
    <row r="3" spans="1:14" ht="17.25" x14ac:dyDescent="0.25">
      <c r="A3" s="77" t="s">
        <v>4</v>
      </c>
      <c r="B3" s="77"/>
      <c r="C3" s="3" t="s">
        <v>5</v>
      </c>
      <c r="D3" s="4" t="s">
        <v>6</v>
      </c>
      <c r="E3" s="79" t="s">
        <v>7</v>
      </c>
      <c r="F3" s="79"/>
      <c r="G3" s="4" t="s">
        <v>8</v>
      </c>
      <c r="H3" s="80" t="s">
        <v>9</v>
      </c>
      <c r="I3" s="81"/>
      <c r="J3" s="81"/>
      <c r="K3" s="82"/>
      <c r="L3" s="2"/>
      <c r="M3" s="2"/>
      <c r="N3" s="2"/>
    </row>
    <row r="4" spans="1:14" ht="17.25" x14ac:dyDescent="0.25">
      <c r="A4" s="77" t="s">
        <v>10</v>
      </c>
      <c r="B4" s="77"/>
      <c r="C4" s="77"/>
      <c r="D4" s="77"/>
      <c r="E4" s="77"/>
      <c r="F4" s="72" t="s">
        <v>11</v>
      </c>
      <c r="G4" s="72"/>
      <c r="H4" s="72"/>
      <c r="I4" s="72"/>
      <c r="J4" s="72"/>
      <c r="K4" s="72"/>
      <c r="L4" s="5"/>
      <c r="M4" s="5"/>
      <c r="N4" s="5"/>
    </row>
    <row r="5" spans="1:14" ht="17.25" x14ac:dyDescent="0.25">
      <c r="A5" s="77" t="s">
        <v>12</v>
      </c>
      <c r="B5" s="77"/>
      <c r="C5" s="77"/>
      <c r="D5" s="78">
        <v>1600</v>
      </c>
      <c r="E5" s="78"/>
      <c r="F5" s="78"/>
      <c r="G5" s="72" t="s">
        <v>13</v>
      </c>
      <c r="H5" s="72"/>
      <c r="I5" s="72"/>
      <c r="J5" s="78">
        <v>1260</v>
      </c>
      <c r="K5" s="78"/>
      <c r="L5" s="2"/>
      <c r="M5" s="2"/>
      <c r="N5" s="2"/>
    </row>
    <row r="6" spans="1:14" ht="17.25" x14ac:dyDescent="0.25">
      <c r="A6" s="2"/>
      <c r="B6" s="2"/>
      <c r="C6" s="2"/>
      <c r="D6" s="2"/>
      <c r="E6" s="2"/>
      <c r="F6" s="2"/>
      <c r="G6" s="2"/>
      <c r="H6" s="2"/>
      <c r="I6" s="4"/>
      <c r="J6" s="2"/>
      <c r="K6" s="2"/>
      <c r="L6" s="2"/>
      <c r="M6" s="2"/>
      <c r="N6" s="2"/>
    </row>
    <row r="7" spans="1:14" ht="16.5" x14ac:dyDescent="0.25">
      <c r="A7" s="72"/>
      <c r="B7" s="72"/>
      <c r="C7" s="72"/>
      <c r="D7" s="72"/>
      <c r="E7" s="72"/>
      <c r="F7" s="2"/>
      <c r="G7" s="2"/>
      <c r="H7" s="2"/>
      <c r="I7" s="2"/>
      <c r="J7" s="2"/>
      <c r="K7" s="6"/>
      <c r="L7" s="72"/>
      <c r="M7" s="72"/>
      <c r="N7" s="72"/>
    </row>
    <row r="8" spans="1:14" ht="17.25" x14ac:dyDescent="0.25">
      <c r="A8" s="65" t="s">
        <v>12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45" x14ac:dyDescent="0.25">
      <c r="A9" s="7" t="s">
        <v>14</v>
      </c>
      <c r="B9" s="7" t="s">
        <v>15</v>
      </c>
      <c r="C9" s="8" t="s">
        <v>16</v>
      </c>
      <c r="D9" s="7" t="s">
        <v>17</v>
      </c>
      <c r="E9" s="8" t="s">
        <v>18</v>
      </c>
      <c r="F9" s="8" t="s">
        <v>19</v>
      </c>
      <c r="G9" s="73" t="s">
        <v>20</v>
      </c>
      <c r="H9" s="74"/>
      <c r="I9" s="8" t="s">
        <v>21</v>
      </c>
      <c r="J9" s="8" t="s">
        <v>22</v>
      </c>
      <c r="K9" s="8" t="s">
        <v>23</v>
      </c>
      <c r="L9" s="7" t="s">
        <v>24</v>
      </c>
      <c r="M9" s="7" t="s">
        <v>25</v>
      </c>
      <c r="N9" s="8" t="s">
        <v>26</v>
      </c>
    </row>
    <row r="10" spans="1:14" ht="16.5" x14ac:dyDescent="0.25">
      <c r="A10" s="9">
        <v>1</v>
      </c>
      <c r="B10" s="10" t="s">
        <v>49</v>
      </c>
      <c r="C10" s="57">
        <v>46167</v>
      </c>
      <c r="D10" s="11" t="s">
        <v>43</v>
      </c>
      <c r="E10" s="12">
        <v>100</v>
      </c>
      <c r="F10" s="12">
        <v>75.599999999999994</v>
      </c>
      <c r="G10" s="55"/>
      <c r="H10" s="56"/>
      <c r="I10" s="12">
        <f t="shared" ref="I10:I16" si="0">E10-F10</f>
        <v>24.400000000000006</v>
      </c>
      <c r="J10" s="15" t="s">
        <v>27</v>
      </c>
      <c r="K10" s="18">
        <v>3488</v>
      </c>
      <c r="L10" s="17" t="s">
        <v>50</v>
      </c>
      <c r="M10" s="17" t="s">
        <v>51</v>
      </c>
      <c r="N10" s="19">
        <v>46169</v>
      </c>
    </row>
    <row r="11" spans="1:14" ht="45" x14ac:dyDescent="0.25">
      <c r="A11" s="9">
        <v>2</v>
      </c>
      <c r="B11" s="10" t="s">
        <v>44</v>
      </c>
      <c r="C11" s="23">
        <v>46168</v>
      </c>
      <c r="D11" s="11" t="s">
        <v>43</v>
      </c>
      <c r="E11" s="12">
        <v>50</v>
      </c>
      <c r="F11" s="12">
        <v>40</v>
      </c>
      <c r="G11" s="13"/>
      <c r="H11" s="14"/>
      <c r="I11" s="12">
        <f t="shared" si="0"/>
        <v>10</v>
      </c>
      <c r="J11" s="15" t="s">
        <v>27</v>
      </c>
      <c r="K11" s="16">
        <v>573368</v>
      </c>
      <c r="L11" s="17" t="s">
        <v>45</v>
      </c>
      <c r="M11" s="18" t="s">
        <v>46</v>
      </c>
      <c r="N11" s="19">
        <v>46168</v>
      </c>
    </row>
    <row r="12" spans="1:14" ht="33" x14ac:dyDescent="0.25">
      <c r="A12" s="9">
        <v>3</v>
      </c>
      <c r="B12" s="10" t="s">
        <v>42</v>
      </c>
      <c r="C12" s="10">
        <v>46168</v>
      </c>
      <c r="D12" s="11" t="s">
        <v>43</v>
      </c>
      <c r="E12" s="12">
        <v>570</v>
      </c>
      <c r="F12" s="12">
        <v>290</v>
      </c>
      <c r="G12" s="75"/>
      <c r="H12" s="76"/>
      <c r="I12" s="12">
        <f t="shared" si="0"/>
        <v>280</v>
      </c>
      <c r="J12" s="15" t="s">
        <v>27</v>
      </c>
      <c r="K12" s="20">
        <v>21746</v>
      </c>
      <c r="L12" s="18" t="s">
        <v>47</v>
      </c>
      <c r="M12" s="11" t="s">
        <v>48</v>
      </c>
      <c r="N12" s="10">
        <v>46169</v>
      </c>
    </row>
    <row r="13" spans="1:14" ht="16.5" x14ac:dyDescent="0.25">
      <c r="A13" s="9">
        <v>4</v>
      </c>
      <c r="B13" s="10" t="s">
        <v>42</v>
      </c>
      <c r="C13" s="10">
        <v>46168</v>
      </c>
      <c r="D13" s="11" t="s">
        <v>43</v>
      </c>
      <c r="E13" s="12">
        <v>150</v>
      </c>
      <c r="F13" s="12">
        <v>45</v>
      </c>
      <c r="G13" s="21"/>
      <c r="H13" s="22"/>
      <c r="I13" s="12">
        <f t="shared" si="0"/>
        <v>105</v>
      </c>
      <c r="J13" s="15" t="s">
        <v>27</v>
      </c>
      <c r="K13" s="20">
        <v>21748</v>
      </c>
      <c r="L13" s="18" t="s">
        <v>47</v>
      </c>
      <c r="M13" s="11" t="s">
        <v>52</v>
      </c>
      <c r="N13" s="10">
        <v>46169</v>
      </c>
    </row>
    <row r="14" spans="1:14" ht="33" x14ac:dyDescent="0.25">
      <c r="A14" s="9">
        <v>5</v>
      </c>
      <c r="B14" s="10" t="s">
        <v>42</v>
      </c>
      <c r="C14" s="10">
        <v>46168</v>
      </c>
      <c r="D14" s="11" t="s">
        <v>43</v>
      </c>
      <c r="E14" s="12">
        <v>400</v>
      </c>
      <c r="F14" s="12">
        <v>268.68</v>
      </c>
      <c r="G14" s="21"/>
      <c r="H14" s="22"/>
      <c r="I14" s="12">
        <f t="shared" si="0"/>
        <v>131.32</v>
      </c>
      <c r="J14" s="15" t="s">
        <v>27</v>
      </c>
      <c r="K14" s="20" t="s">
        <v>55</v>
      </c>
      <c r="L14" s="18" t="s">
        <v>56</v>
      </c>
      <c r="M14" s="11" t="s">
        <v>57</v>
      </c>
      <c r="N14" s="10">
        <v>46171</v>
      </c>
    </row>
    <row r="15" spans="1:14" ht="16.5" x14ac:dyDescent="0.25">
      <c r="A15" s="9">
        <v>6</v>
      </c>
      <c r="B15" s="10" t="s">
        <v>49</v>
      </c>
      <c r="C15" s="23">
        <v>46169</v>
      </c>
      <c r="D15" s="11" t="s">
        <v>43</v>
      </c>
      <c r="E15" s="12">
        <v>200</v>
      </c>
      <c r="F15" s="12">
        <v>115</v>
      </c>
      <c r="G15" s="21"/>
      <c r="H15" s="22"/>
      <c r="I15" s="12">
        <f t="shared" si="0"/>
        <v>85</v>
      </c>
      <c r="J15" s="15" t="s">
        <v>27</v>
      </c>
      <c r="K15" s="20">
        <v>272</v>
      </c>
      <c r="L15" s="18" t="s">
        <v>53</v>
      </c>
      <c r="M15" s="18" t="s">
        <v>54</v>
      </c>
      <c r="N15" s="10">
        <v>46169</v>
      </c>
    </row>
    <row r="16" spans="1:14" ht="33" x14ac:dyDescent="0.25">
      <c r="A16" s="9">
        <v>7</v>
      </c>
      <c r="B16" s="10" t="s">
        <v>42</v>
      </c>
      <c r="C16" s="23">
        <v>46175</v>
      </c>
      <c r="D16" s="11" t="s">
        <v>43</v>
      </c>
      <c r="E16" s="12">
        <v>500</v>
      </c>
      <c r="F16" s="12">
        <v>499.9</v>
      </c>
      <c r="G16" s="75"/>
      <c r="H16" s="76"/>
      <c r="I16" s="12">
        <f t="shared" si="0"/>
        <v>0.10000000000002274</v>
      </c>
      <c r="J16" s="15" t="s">
        <v>27</v>
      </c>
      <c r="K16" s="20">
        <v>4507</v>
      </c>
      <c r="L16" s="11" t="s">
        <v>62</v>
      </c>
      <c r="M16" s="18" t="s">
        <v>63</v>
      </c>
      <c r="N16" s="10">
        <v>46175</v>
      </c>
    </row>
    <row r="17" spans="1:14" ht="33" x14ac:dyDescent="0.25">
      <c r="A17" s="9">
        <v>8</v>
      </c>
      <c r="B17" s="10" t="s">
        <v>64</v>
      </c>
      <c r="C17" s="23">
        <v>46188</v>
      </c>
      <c r="D17" s="11" t="s">
        <v>43</v>
      </c>
      <c r="E17" s="12">
        <v>200</v>
      </c>
      <c r="F17" s="12">
        <v>124.5</v>
      </c>
      <c r="G17" s="58"/>
      <c r="H17" s="59"/>
      <c r="I17" s="12">
        <f>E17-F17</f>
        <v>75.5</v>
      </c>
      <c r="J17" s="15" t="s">
        <v>27</v>
      </c>
      <c r="K17" s="20">
        <v>12685</v>
      </c>
      <c r="L17" s="11" t="s">
        <v>65</v>
      </c>
      <c r="M17" s="18" t="s">
        <v>66</v>
      </c>
      <c r="N17" s="10">
        <v>46191</v>
      </c>
    </row>
    <row r="18" spans="1:14" ht="16.5" x14ac:dyDescent="0.25">
      <c r="A18" s="60"/>
      <c r="B18" s="2"/>
      <c r="C18" s="10"/>
      <c r="D18" s="11"/>
      <c r="E18" s="12"/>
      <c r="F18" s="12"/>
      <c r="G18" s="75"/>
      <c r="H18" s="76"/>
      <c r="I18" s="12"/>
      <c r="J18" s="15"/>
      <c r="K18" s="24"/>
      <c r="L18" s="11"/>
      <c r="M18" s="18"/>
      <c r="N18" s="10"/>
    </row>
    <row r="19" spans="1:14" ht="16.5" x14ac:dyDescent="0.25">
      <c r="A19" s="66" t="s">
        <v>28</v>
      </c>
      <c r="B19" s="66"/>
      <c r="C19" s="66"/>
      <c r="D19" s="66"/>
      <c r="E19" s="34">
        <f>SUM(E10:E18)</f>
        <v>2170</v>
      </c>
      <c r="F19" s="26">
        <f>SUM(F10:F18)</f>
        <v>1458.6799999999998</v>
      </c>
      <c r="G19" s="70">
        <f>SUM(G12:G18)</f>
        <v>0</v>
      </c>
      <c r="H19" s="71"/>
      <c r="I19" s="25"/>
      <c r="J19" s="27"/>
      <c r="K19" s="27"/>
      <c r="L19" s="69"/>
      <c r="M19" s="69"/>
      <c r="N19" s="69"/>
    </row>
    <row r="20" spans="1:14" ht="17.25" x14ac:dyDescent="0.25">
      <c r="A20" s="68" t="s">
        <v>29</v>
      </c>
      <c r="B20" s="68"/>
      <c r="C20" s="68"/>
      <c r="D20" s="68"/>
      <c r="E20" s="28">
        <f>D5-F19</f>
        <v>141.32000000000016</v>
      </c>
      <c r="F20" s="29"/>
      <c r="G20" s="29"/>
      <c r="H20" s="29"/>
      <c r="I20" s="29"/>
      <c r="J20" s="29"/>
      <c r="K20" s="30"/>
      <c r="L20" s="69"/>
      <c r="M20" s="69"/>
      <c r="N20" s="69"/>
    </row>
    <row r="21" spans="1:14" ht="16.5" x14ac:dyDescent="0.25">
      <c r="A21" s="69"/>
      <c r="B21" s="69"/>
      <c r="C21" s="69"/>
      <c r="D21" s="69"/>
      <c r="E21" s="69"/>
      <c r="F21" s="31"/>
      <c r="G21" s="31"/>
      <c r="H21" s="31"/>
      <c r="I21" s="31"/>
      <c r="J21" s="31"/>
      <c r="K21" s="32"/>
      <c r="L21" s="69"/>
      <c r="M21" s="69"/>
      <c r="N21" s="69"/>
    </row>
    <row r="22" spans="1:14" ht="17.25" x14ac:dyDescent="0.25">
      <c r="A22" s="65" t="s">
        <v>13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</row>
    <row r="23" spans="1:14" ht="45" x14ac:dyDescent="0.25">
      <c r="A23" s="7" t="s">
        <v>14</v>
      </c>
      <c r="B23" s="7" t="s">
        <v>15</v>
      </c>
      <c r="C23" s="8" t="s">
        <v>16</v>
      </c>
      <c r="D23" s="7" t="s">
        <v>17</v>
      </c>
      <c r="E23" s="8" t="s">
        <v>18</v>
      </c>
      <c r="F23" s="8" t="s">
        <v>19</v>
      </c>
      <c r="G23" s="8" t="s">
        <v>30</v>
      </c>
      <c r="H23" s="8" t="s">
        <v>31</v>
      </c>
      <c r="I23" s="8" t="s">
        <v>21</v>
      </c>
      <c r="J23" s="8" t="s">
        <v>22</v>
      </c>
      <c r="K23" s="8" t="s">
        <v>23</v>
      </c>
      <c r="L23" s="7" t="s">
        <v>24</v>
      </c>
      <c r="M23" s="7" t="s">
        <v>25</v>
      </c>
      <c r="N23" s="8" t="s">
        <v>26</v>
      </c>
    </row>
    <row r="24" spans="1:14" ht="49.5" x14ac:dyDescent="0.25">
      <c r="A24" s="2">
        <v>1</v>
      </c>
      <c r="B24" s="10" t="s">
        <v>44</v>
      </c>
      <c r="C24" s="23">
        <v>46168</v>
      </c>
      <c r="D24" s="11" t="s">
        <v>43</v>
      </c>
      <c r="E24" s="12">
        <v>570</v>
      </c>
      <c r="F24" s="12">
        <v>550</v>
      </c>
      <c r="G24" s="25"/>
      <c r="H24" s="25"/>
      <c r="I24" s="25">
        <f t="shared" ref="I24:I26" si="1">E24-F24</f>
        <v>20</v>
      </c>
      <c r="J24" s="15" t="s">
        <v>27</v>
      </c>
      <c r="K24" s="20">
        <v>5400</v>
      </c>
      <c r="L24" s="35" t="s">
        <v>58</v>
      </c>
      <c r="M24" s="36" t="s">
        <v>59</v>
      </c>
      <c r="N24" s="37">
        <v>46168</v>
      </c>
    </row>
    <row r="25" spans="1:14" ht="16.5" x14ac:dyDescent="0.25">
      <c r="A25" s="2">
        <v>2</v>
      </c>
      <c r="B25" s="10" t="s">
        <v>44</v>
      </c>
      <c r="C25" s="33">
        <v>46175</v>
      </c>
      <c r="D25" s="11" t="s">
        <v>43</v>
      </c>
      <c r="E25" s="34">
        <v>100</v>
      </c>
      <c r="F25" s="34">
        <v>90</v>
      </c>
      <c r="G25" s="25"/>
      <c r="H25" s="25"/>
      <c r="I25" s="25">
        <f t="shared" si="1"/>
        <v>10</v>
      </c>
      <c r="J25" s="15" t="s">
        <v>27</v>
      </c>
      <c r="K25" s="20">
        <v>5175</v>
      </c>
      <c r="L25" s="2" t="s">
        <v>61</v>
      </c>
      <c r="M25" s="2" t="s">
        <v>60</v>
      </c>
      <c r="N25" s="1">
        <v>46178</v>
      </c>
    </row>
    <row r="26" spans="1:14" ht="16.5" x14ac:dyDescent="0.25">
      <c r="A26" s="66" t="s">
        <v>32</v>
      </c>
      <c r="B26" s="66"/>
      <c r="C26" s="66"/>
      <c r="D26" s="66"/>
      <c r="E26" s="25">
        <f>SUM(E24:E25)</f>
        <v>670</v>
      </c>
      <c r="F26" s="25">
        <f>SUM(F24:F25)</f>
        <v>640</v>
      </c>
      <c r="G26" s="25">
        <f>SUM(G24:G25)</f>
        <v>0</v>
      </c>
      <c r="H26" s="25">
        <f>SUM(H24:H25)</f>
        <v>0</v>
      </c>
      <c r="I26" s="25">
        <f t="shared" si="1"/>
        <v>30</v>
      </c>
      <c r="J26" s="27"/>
      <c r="K26" s="27"/>
      <c r="L26" s="67"/>
      <c r="M26" s="67"/>
      <c r="N26" s="67"/>
    </row>
    <row r="27" spans="1:14" ht="17.25" x14ac:dyDescent="0.25">
      <c r="A27" s="68" t="s">
        <v>33</v>
      </c>
      <c r="B27" s="68"/>
      <c r="C27" s="68"/>
      <c r="D27" s="68"/>
      <c r="E27" s="28">
        <f>J5-F26</f>
        <v>620</v>
      </c>
      <c r="F27" s="29"/>
      <c r="G27" s="29"/>
      <c r="H27" s="29"/>
      <c r="I27" s="29"/>
      <c r="J27" s="29"/>
      <c r="K27" s="30"/>
      <c r="L27" s="67"/>
      <c r="M27" s="67"/>
      <c r="N27" s="67"/>
    </row>
    <row r="28" spans="1:14" ht="16.5" x14ac:dyDescent="0.25">
      <c r="A28" s="69"/>
      <c r="B28" s="69"/>
      <c r="C28" s="69"/>
      <c r="D28" s="69"/>
      <c r="E28" s="69"/>
      <c r="F28" s="31"/>
      <c r="G28" s="31"/>
      <c r="H28" s="31"/>
      <c r="I28" s="31"/>
      <c r="J28" s="31"/>
      <c r="K28" s="32"/>
      <c r="L28" s="67"/>
      <c r="M28" s="67"/>
      <c r="N28" s="67"/>
    </row>
    <row r="29" spans="1:14" ht="17.25" x14ac:dyDescent="0.25">
      <c r="A29" s="68" t="s">
        <v>34</v>
      </c>
      <c r="B29" s="68"/>
      <c r="C29" s="68"/>
      <c r="D29" s="68"/>
      <c r="E29" s="28">
        <f>E27+E20</f>
        <v>761.32000000000016</v>
      </c>
      <c r="F29" s="29"/>
      <c r="G29" s="29"/>
      <c r="H29" s="29"/>
      <c r="I29" s="29"/>
      <c r="J29" s="29"/>
      <c r="K29" s="38"/>
      <c r="L29" s="39"/>
      <c r="M29" s="39"/>
      <c r="N29" s="39"/>
    </row>
    <row r="30" spans="1:14" ht="17.25" x14ac:dyDescent="0.25">
      <c r="A30" s="61" t="s">
        <v>35</v>
      </c>
      <c r="B30" s="61"/>
      <c r="C30" s="61"/>
      <c r="D30" s="61"/>
      <c r="E30" s="40">
        <f>G26</f>
        <v>0</v>
      </c>
      <c r="F30" s="29"/>
      <c r="G30" s="29"/>
      <c r="H30" s="29"/>
      <c r="I30" s="29"/>
      <c r="J30" s="29"/>
      <c r="K30" s="41"/>
      <c r="L30" s="39"/>
      <c r="M30" s="39"/>
      <c r="N30" s="39"/>
    </row>
    <row r="31" spans="1:14" ht="17.25" x14ac:dyDescent="0.25">
      <c r="A31" s="61" t="s">
        <v>36</v>
      </c>
      <c r="B31" s="61"/>
      <c r="C31" s="61"/>
      <c r="D31" s="61"/>
      <c r="E31" s="40">
        <f>H26+G19</f>
        <v>0</v>
      </c>
      <c r="F31" s="29"/>
      <c r="G31" s="29"/>
      <c r="H31" s="29"/>
      <c r="I31" s="29"/>
      <c r="J31" s="29"/>
      <c r="K31" s="42"/>
      <c r="L31" s="39"/>
      <c r="M31" s="39"/>
      <c r="N31" s="39"/>
    </row>
    <row r="32" spans="1:14" ht="16.5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43"/>
      <c r="L32" s="39"/>
      <c r="M32" s="39"/>
      <c r="N32" s="39"/>
    </row>
    <row r="33" spans="1:14" ht="16.5" x14ac:dyDescent="0.25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4"/>
      <c r="L33" s="45"/>
      <c r="M33" s="45"/>
      <c r="N33" s="46"/>
    </row>
    <row r="34" spans="1:14" ht="17.25" x14ac:dyDescent="0.25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7"/>
      <c r="L34" s="48"/>
      <c r="M34" s="48"/>
      <c r="N34" s="49"/>
    </row>
    <row r="35" spans="1:14" ht="17.25" x14ac:dyDescent="0.25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7"/>
      <c r="L35" s="48"/>
      <c r="M35" s="48"/>
      <c r="N35" s="49"/>
    </row>
    <row r="36" spans="1:14" ht="17.25" x14ac:dyDescent="0.25">
      <c r="A36" s="47" t="s">
        <v>37</v>
      </c>
      <c r="B36" s="48"/>
      <c r="C36" s="48"/>
      <c r="D36" s="50"/>
      <c r="E36" s="48" t="s">
        <v>38</v>
      </c>
      <c r="F36" s="48"/>
      <c r="G36" s="51"/>
      <c r="H36" s="51"/>
      <c r="I36" s="51"/>
      <c r="J36" s="52"/>
      <c r="K36" s="47" t="s">
        <v>37</v>
      </c>
      <c r="L36" s="53"/>
      <c r="M36" s="48" t="s">
        <v>38</v>
      </c>
      <c r="N36" s="54"/>
    </row>
    <row r="37" spans="1:14" ht="17.25" x14ac:dyDescent="0.25">
      <c r="A37" s="62" t="s">
        <v>39</v>
      </c>
      <c r="B37" s="63"/>
      <c r="C37" s="63"/>
      <c r="D37" s="63"/>
      <c r="E37" s="63"/>
      <c r="F37" s="63"/>
      <c r="G37" s="63"/>
      <c r="H37" s="63"/>
      <c r="I37" s="63"/>
      <c r="J37" s="64"/>
      <c r="K37" s="62" t="s">
        <v>40</v>
      </c>
      <c r="L37" s="63"/>
      <c r="M37" s="63"/>
      <c r="N37" s="64"/>
    </row>
  </sheetData>
  <mergeCells count="36">
    <mergeCell ref="A3:B3"/>
    <mergeCell ref="E3:F3"/>
    <mergeCell ref="H3:K3"/>
    <mergeCell ref="A1:D1"/>
    <mergeCell ref="E1:F1"/>
    <mergeCell ref="G1:I1"/>
    <mergeCell ref="A2:E2"/>
    <mergeCell ref="F2:J2"/>
    <mergeCell ref="A4:E4"/>
    <mergeCell ref="F4:K4"/>
    <mergeCell ref="A5:C5"/>
    <mergeCell ref="D5:F5"/>
    <mergeCell ref="G5:I5"/>
    <mergeCell ref="J5:K5"/>
    <mergeCell ref="L7:N7"/>
    <mergeCell ref="A8:N8"/>
    <mergeCell ref="G9:H9"/>
    <mergeCell ref="G12:H12"/>
    <mergeCell ref="G18:H18"/>
    <mergeCell ref="G16:H16"/>
    <mergeCell ref="A7:E7"/>
    <mergeCell ref="A19:D19"/>
    <mergeCell ref="G19:H19"/>
    <mergeCell ref="L19:N21"/>
    <mergeCell ref="A20:D20"/>
    <mergeCell ref="A21:E21"/>
    <mergeCell ref="A30:D30"/>
    <mergeCell ref="A31:D31"/>
    <mergeCell ref="A37:J37"/>
    <mergeCell ref="K37:N37"/>
    <mergeCell ref="A22:N22"/>
    <mergeCell ref="A26:D26"/>
    <mergeCell ref="L26:N28"/>
    <mergeCell ref="A27:D27"/>
    <mergeCell ref="A28:E28"/>
    <mergeCell ref="A29:D29"/>
  </mergeCells>
  <pageMargins left="0.25" right="0.25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Prefeitura Municipal de Campinas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</cp:lastModifiedBy>
  <cp:lastPrinted>2026-06-23T17:09:17Z</cp:lastPrinted>
  <dcterms:created xsi:type="dcterms:W3CDTF">2026-05-25T16:38:55Z</dcterms:created>
  <dcterms:modified xsi:type="dcterms:W3CDTF">2026-06-24T17:54:46Z</dcterms:modified>
</cp:coreProperties>
</file>