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OneDrive\Desktop\ADIANTAMENTO\2026\"/>
    </mc:Choice>
  </mc:AlternateContent>
  <bookViews>
    <workbookView xWindow="0" yWindow="0" windowWidth="28800" windowHeight="1231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I24" i="1" l="1"/>
  <c r="I13" i="1" l="1"/>
  <c r="I10" i="1" l="1"/>
  <c r="I16" i="1" l="1"/>
  <c r="I15" i="1"/>
  <c r="I14" i="1"/>
  <c r="I12" i="1"/>
  <c r="I11" i="1"/>
  <c r="H27" i="1"/>
  <c r="G27" i="1"/>
  <c r="E31" i="1" s="1"/>
  <c r="F27" i="1"/>
  <c r="E28" i="1" s="1"/>
  <c r="E27" i="1"/>
  <c r="I26" i="1"/>
  <c r="I25" i="1"/>
  <c r="I23" i="1"/>
  <c r="I22" i="1"/>
  <c r="G17" i="1"/>
  <c r="E18" i="1"/>
  <c r="E17" i="1"/>
  <c r="I27" i="1" l="1"/>
  <c r="E32" i="1"/>
  <c r="E30" i="1"/>
</calcChain>
</file>

<file path=xl/sharedStrings.xml><?xml version="1.0" encoding="utf-8"?>
<sst xmlns="http://schemas.openxmlformats.org/spreadsheetml/2006/main" count="119" uniqueCount="77">
  <si>
    <t>Nº DO PROCESSO DE PEDIDO DE ADIANTAMENTO:</t>
  </si>
  <si>
    <t>DATA DE REQUISIÇÃO:</t>
  </si>
  <si>
    <t>NOME DO SERVIDOR PÚBLICO RESPONSÁVEL PELO ADIANTAMENTO:</t>
  </si>
  <si>
    <t>VALDINEI CUSTÓDIO</t>
  </si>
  <si>
    <t>MATRÍCULA:</t>
  </si>
  <si>
    <t>53-1</t>
  </si>
  <si>
    <t>CPF:</t>
  </si>
  <si>
    <t>373.708.098-46</t>
  </si>
  <si>
    <t>CARGO:</t>
  </si>
  <si>
    <t>AGENTE DE APOIO OPERACIONAL</t>
  </si>
  <si>
    <t>IMPORTÂNCIA SOLICITADA EM VALOR NUMÉRICO E POR EXTENSO:</t>
  </si>
  <si>
    <t>R$ 2.860,00 (dois mil oitocentos e sessenta reais)</t>
  </si>
  <si>
    <t>MATERIAL DE CONSUMO</t>
  </si>
  <si>
    <t>SERVIÇOS</t>
  </si>
  <si>
    <t>N°</t>
  </si>
  <si>
    <t>REQUISITANTE</t>
  </si>
  <si>
    <t>DATA
REQUISIÇÃO</t>
  </si>
  <si>
    <t>DEPTO</t>
  </si>
  <si>
    <t>VALOR
ADIANTADO</t>
  </si>
  <si>
    <t>VALOR GASTO</t>
  </si>
  <si>
    <t>IRRF 1234/2012</t>
  </si>
  <si>
    <t>VALOR
DEVOLVIDO</t>
  </si>
  <si>
    <t>BASE
LEGAL</t>
  </si>
  <si>
    <t>Nº NF/CUPOM</t>
  </si>
  <si>
    <t>FORNECEDOR</t>
  </si>
  <si>
    <t>OBJETO</t>
  </si>
  <si>
    <t>DATA PRESTAÇÃO</t>
  </si>
  <si>
    <t>Art. 11, Inc. 1, Ali. E</t>
  </si>
  <si>
    <t>TOTAIS</t>
  </si>
  <si>
    <t>SALDO DE MATERIAL DE CONSUMO</t>
  </si>
  <si>
    <t>ISSQN</t>
  </si>
  <si>
    <t>IRRF</t>
  </si>
  <si>
    <t>TOTASI</t>
  </si>
  <si>
    <t>SALDO DE SERVIÇOS</t>
  </si>
  <si>
    <t>SALDO TOTAL DEVOLUÇÃO</t>
  </si>
  <si>
    <t xml:space="preserve">SALDO TOTAL ISSQN </t>
  </si>
  <si>
    <t>SALDO TOTAL IRRF</t>
  </si>
  <si>
    <t xml:space="preserve">DATA: </t>
  </si>
  <si>
    <t>ASSINATURA/CARIMBO:</t>
  </si>
  <si>
    <t>SERVIDOR RESPONSÁVEL PELO ADIANTAMENTO</t>
  </si>
  <si>
    <t>DEPARTAMENTO DE ADMINISTRAÇÃO, FINANÇAS E SUPERVISÃO GERAL</t>
  </si>
  <si>
    <t>03/2026</t>
  </si>
  <si>
    <t>Fernando A. Rodrigues</t>
  </si>
  <si>
    <t>DI</t>
  </si>
  <si>
    <t>03.906.265/0001-41</t>
  </si>
  <si>
    <t>Cópia de chaves para os portões do aceiro - QTD. 9</t>
  </si>
  <si>
    <t>Laís Santos de Assis</t>
  </si>
  <si>
    <t>DTC</t>
  </si>
  <si>
    <t>Compra de ponteira para roçadeira - QTD. 1</t>
  </si>
  <si>
    <t>Edilson Morgado</t>
  </si>
  <si>
    <t>Compra de registro 3/4 25mm - QTD. 1 / Compra de cola PVC - QTD. 1</t>
  </si>
  <si>
    <t>12.187.329/0001-92</t>
  </si>
  <si>
    <t>Contator 12amp 220v - QTD. 1 / Rele termico - QTD. 1</t>
  </si>
  <si>
    <t>34.189.692/0001-80</t>
  </si>
  <si>
    <t>44.629.004/0001-09</t>
  </si>
  <si>
    <t>04.077.222/0001-63</t>
  </si>
  <si>
    <t>Compra escova aço circular - QTD. 1 / Conector reto femea 3/4 - QTD. 2 / Mangueira atoxica 3/8 - QTD. 1</t>
  </si>
  <si>
    <t>Daniel Augusto Simon</t>
  </si>
  <si>
    <t>JUR</t>
  </si>
  <si>
    <t>Art. 11, Inc. III</t>
  </si>
  <si>
    <t xml:space="preserve">2º registro de imóveis </t>
  </si>
  <si>
    <t>Serviço de cartório</t>
  </si>
  <si>
    <t>Timer digital bivolt para trilho din altronic - QTD. 1</t>
  </si>
  <si>
    <t>Wilson de Oliveira Tavares</t>
  </si>
  <si>
    <t>34.170/29.520</t>
  </si>
  <si>
    <t>53.341.061/0001-89</t>
  </si>
  <si>
    <t>Serviço de manutenção do ar-conidicionado da Amarok cabine simples/ troca do filtro da cabine/ troca do plug do compressor</t>
  </si>
  <si>
    <t>65.184.305/0001-46</t>
  </si>
  <si>
    <t>Luva nitrílica verde curta - QTD. 4</t>
  </si>
  <si>
    <t>Alimentação durante o curso de formação de brigadistas.</t>
  </si>
  <si>
    <t>Art. 11, Inc. II</t>
  </si>
  <si>
    <t>Transporte para realização do curso de formação de brigadistas</t>
  </si>
  <si>
    <t>60.494.416/0016-11</t>
  </si>
  <si>
    <t>03.025.305/0001-46
58.484.141/0001-07
29.237.659/0001-48</t>
  </si>
  <si>
    <t>62.625.322/0001-83</t>
  </si>
  <si>
    <t>Roldana para portão de correr 30" - QTD. 2</t>
  </si>
  <si>
    <t>S/NF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</si>
</sst>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Palatino Linotype"/>
      <family val="1"/>
    </font>
    <font>
      <sz val="11"/>
      <color theme="1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8">
    <xf numFmtId="0" fontId="0" fillId="0" borderId="0" xfId="0"/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8" fontId="3" fillId="2" borderId="1" xfId="1" applyNumberFormat="1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4" fontId="3" fillId="2" borderId="2" xfId="1" applyFont="1" applyFill="1" applyBorder="1" applyAlignment="1">
      <alignment horizontal="center" vertical="center" wrapText="1"/>
    </xf>
    <xf numFmtId="44" fontId="3" fillId="2" borderId="4" xfId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/>
    </xf>
    <xf numFmtId="44" fontId="3" fillId="2" borderId="0" xfId="1" applyFont="1" applyFill="1" applyBorder="1" applyAlignment="1">
      <alignment horizontal="center" vertical="center"/>
    </xf>
    <xf numFmtId="8" fontId="2" fillId="4" borderId="1" xfId="1" applyNumberFormat="1" applyFont="1" applyFill="1" applyBorder="1" applyAlignment="1">
      <alignment horizontal="center" vertical="center"/>
    </xf>
    <xf numFmtId="44" fontId="2" fillId="0" borderId="0" xfId="1" applyFont="1" applyFill="1" applyBorder="1" applyAlignment="1">
      <alignment horizontal="center" vertical="center"/>
    </xf>
    <xf numFmtId="44" fontId="2" fillId="2" borderId="0" xfId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8" fontId="3" fillId="2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8" fontId="3" fillId="0" borderId="1" xfId="1" applyNumberFormat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4" fontId="2" fillId="5" borderId="1" xfId="1" applyFont="1" applyFill="1" applyBorder="1" applyAlignment="1">
      <alignment horizontal="center" vertical="center"/>
    </xf>
    <xf numFmtId="44" fontId="3" fillId="0" borderId="0" xfId="0" applyNumberFormat="1" applyFont="1" applyFill="1" applyBorder="1" applyAlignment="1">
      <alignment horizontal="left" vertical="center"/>
    </xf>
    <xf numFmtId="44" fontId="3" fillId="0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44" fontId="3" fillId="2" borderId="2" xfId="1" applyFont="1" applyFill="1" applyBorder="1" applyAlignment="1">
      <alignment horizontal="center" vertical="center" wrapText="1"/>
    </xf>
    <xf numFmtId="44" fontId="3" fillId="2" borderId="4" xfId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44" fontId="3" fillId="2" borderId="2" xfId="1" applyFont="1" applyFill="1" applyBorder="1" applyAlignment="1">
      <alignment horizontal="center" vertical="center" wrapText="1"/>
    </xf>
    <xf numFmtId="44" fontId="3" fillId="2" borderId="4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4" fontId="3" fillId="2" borderId="2" xfId="1" applyFont="1" applyFill="1" applyBorder="1" applyAlignment="1">
      <alignment horizontal="center" vertical="center"/>
    </xf>
    <xf numFmtId="44" fontId="3" fillId="2" borderId="4" xfId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8" fontId="3" fillId="2" borderId="1" xfId="1" applyNumberFormat="1" applyFont="1" applyFill="1" applyBorder="1" applyAlignment="1">
      <alignment horizontal="left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tabSelected="1" zoomScaleNormal="100" workbookViewId="0">
      <selection activeCell="P23" sqref="P23"/>
    </sheetView>
  </sheetViews>
  <sheetFormatPr defaultRowHeight="15" x14ac:dyDescent="0.25"/>
  <cols>
    <col min="2" max="2" width="30" customWidth="1"/>
    <col min="3" max="3" width="14.28515625" customWidth="1"/>
    <col min="4" max="4" width="11.5703125" customWidth="1"/>
    <col min="5" max="5" width="21.85546875" customWidth="1"/>
    <col min="6" max="6" width="13.42578125" customWidth="1"/>
    <col min="7" max="7" width="11.42578125" customWidth="1"/>
    <col min="8" max="8" width="8.85546875" customWidth="1"/>
    <col min="9" max="9" width="12.5703125" customWidth="1"/>
    <col min="10" max="10" width="26.5703125" customWidth="1"/>
    <col min="11" max="11" width="14.7109375" customWidth="1"/>
    <col min="12" max="12" width="22.28515625" customWidth="1"/>
    <col min="13" max="13" width="43.5703125" customWidth="1"/>
    <col min="14" max="14" width="12.42578125" customWidth="1"/>
  </cols>
  <sheetData>
    <row r="1" spans="1:14" ht="17.25" x14ac:dyDescent="0.25">
      <c r="A1" s="64" t="s">
        <v>0</v>
      </c>
      <c r="B1" s="64"/>
      <c r="C1" s="64"/>
      <c r="D1" s="64"/>
      <c r="E1" s="69" t="s">
        <v>41</v>
      </c>
      <c r="F1" s="70"/>
      <c r="G1" s="64" t="s">
        <v>1</v>
      </c>
      <c r="H1" s="64"/>
      <c r="I1" s="64"/>
      <c r="J1" s="1"/>
      <c r="K1" s="2"/>
      <c r="L1" s="2"/>
      <c r="M1" s="2"/>
      <c r="N1" s="2"/>
    </row>
    <row r="2" spans="1:14" ht="17.25" x14ac:dyDescent="0.25">
      <c r="A2" s="64" t="s">
        <v>2</v>
      </c>
      <c r="B2" s="64"/>
      <c r="C2" s="64"/>
      <c r="D2" s="64"/>
      <c r="E2" s="64"/>
      <c r="F2" s="65" t="s">
        <v>3</v>
      </c>
      <c r="G2" s="65"/>
      <c r="H2" s="65"/>
      <c r="I2" s="65"/>
      <c r="J2" s="65"/>
      <c r="K2" s="2"/>
      <c r="L2" s="2"/>
      <c r="M2" s="2"/>
      <c r="N2" s="2"/>
    </row>
    <row r="3" spans="1:14" ht="17.25" x14ac:dyDescent="0.25">
      <c r="A3" s="64" t="s">
        <v>4</v>
      </c>
      <c r="B3" s="64"/>
      <c r="C3" s="3" t="s">
        <v>5</v>
      </c>
      <c r="D3" s="4" t="s">
        <v>6</v>
      </c>
      <c r="E3" s="65" t="s">
        <v>7</v>
      </c>
      <c r="F3" s="65"/>
      <c r="G3" s="4" t="s">
        <v>8</v>
      </c>
      <c r="H3" s="66" t="s">
        <v>9</v>
      </c>
      <c r="I3" s="67"/>
      <c r="J3" s="67"/>
      <c r="K3" s="68"/>
      <c r="L3" s="2"/>
      <c r="M3" s="2"/>
      <c r="N3" s="2"/>
    </row>
    <row r="4" spans="1:14" ht="17.25" x14ac:dyDescent="0.25">
      <c r="A4" s="64" t="s">
        <v>10</v>
      </c>
      <c r="B4" s="64"/>
      <c r="C4" s="64"/>
      <c r="D4" s="64"/>
      <c r="E4" s="64"/>
      <c r="F4" s="70" t="s">
        <v>11</v>
      </c>
      <c r="G4" s="70"/>
      <c r="H4" s="70"/>
      <c r="I4" s="70"/>
      <c r="J4" s="70"/>
      <c r="K4" s="70"/>
      <c r="L4" s="5"/>
      <c r="M4" s="5"/>
      <c r="N4" s="5"/>
    </row>
    <row r="5" spans="1:14" ht="17.25" x14ac:dyDescent="0.25">
      <c r="A5" s="64" t="s">
        <v>12</v>
      </c>
      <c r="B5" s="64"/>
      <c r="C5" s="64"/>
      <c r="D5" s="71">
        <v>1260</v>
      </c>
      <c r="E5" s="71"/>
      <c r="F5" s="71"/>
      <c r="G5" s="70" t="s">
        <v>13</v>
      </c>
      <c r="H5" s="70"/>
      <c r="I5" s="70"/>
      <c r="J5" s="71">
        <v>1600</v>
      </c>
      <c r="K5" s="71"/>
      <c r="L5" s="2"/>
      <c r="M5" s="2"/>
      <c r="N5" s="2"/>
    </row>
    <row r="6" spans="1:14" ht="17.25" x14ac:dyDescent="0.25">
      <c r="A6" s="2"/>
      <c r="B6" s="2"/>
      <c r="C6" s="2"/>
      <c r="D6" s="2"/>
      <c r="E6" s="2"/>
      <c r="F6" s="2"/>
      <c r="G6" s="2"/>
      <c r="H6" s="2"/>
      <c r="I6" s="4"/>
      <c r="J6" s="2"/>
      <c r="K6" s="2"/>
      <c r="L6" s="2"/>
      <c r="M6" s="2"/>
      <c r="N6" s="2"/>
    </row>
    <row r="7" spans="1:14" ht="16.5" x14ac:dyDescent="0.25">
      <c r="A7" s="70"/>
      <c r="B7" s="70"/>
      <c r="C7" s="70"/>
      <c r="D7" s="70"/>
      <c r="E7" s="70"/>
      <c r="F7" s="2"/>
      <c r="G7" s="2"/>
      <c r="H7" s="2"/>
      <c r="I7" s="2"/>
      <c r="J7" s="2"/>
      <c r="K7" s="6"/>
      <c r="L7" s="70"/>
      <c r="M7" s="70"/>
      <c r="N7" s="70"/>
    </row>
    <row r="8" spans="1:14" ht="17.25" x14ac:dyDescent="0.25">
      <c r="A8" s="72" t="s">
        <v>12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</row>
    <row r="9" spans="1:14" ht="45" x14ac:dyDescent="0.25">
      <c r="A9" s="7" t="s">
        <v>14</v>
      </c>
      <c r="B9" s="7" t="s">
        <v>15</v>
      </c>
      <c r="C9" s="8" t="s">
        <v>16</v>
      </c>
      <c r="D9" s="7" t="s">
        <v>17</v>
      </c>
      <c r="E9" s="8" t="s">
        <v>18</v>
      </c>
      <c r="F9" s="8" t="s">
        <v>19</v>
      </c>
      <c r="G9" s="73" t="s">
        <v>20</v>
      </c>
      <c r="H9" s="74"/>
      <c r="I9" s="8" t="s">
        <v>21</v>
      </c>
      <c r="J9" s="8" t="s">
        <v>22</v>
      </c>
      <c r="K9" s="8" t="s">
        <v>23</v>
      </c>
      <c r="L9" s="7" t="s">
        <v>24</v>
      </c>
      <c r="M9" s="7" t="s">
        <v>25</v>
      </c>
      <c r="N9" s="8" t="s">
        <v>26</v>
      </c>
    </row>
    <row r="10" spans="1:14" ht="30" x14ac:dyDescent="0.25">
      <c r="A10" s="9">
        <v>1</v>
      </c>
      <c r="B10" s="10" t="s">
        <v>46</v>
      </c>
      <c r="C10" s="10">
        <v>46101</v>
      </c>
      <c r="D10" s="11" t="s">
        <v>47</v>
      </c>
      <c r="E10" s="12">
        <v>250</v>
      </c>
      <c r="F10" s="12">
        <v>206.98</v>
      </c>
      <c r="G10" s="52"/>
      <c r="H10" s="53"/>
      <c r="I10" s="13">
        <f t="shared" ref="I10:I16" si="0">E10-F10</f>
        <v>43.02000000000001</v>
      </c>
      <c r="J10" s="13" t="s">
        <v>27</v>
      </c>
      <c r="K10" s="54">
        <v>81539</v>
      </c>
      <c r="L10" s="51" t="s">
        <v>51</v>
      </c>
      <c r="M10" s="18" t="s">
        <v>52</v>
      </c>
      <c r="N10" s="50">
        <v>46101</v>
      </c>
    </row>
    <row r="11" spans="1:14" ht="16.5" customHeight="1" x14ac:dyDescent="0.25">
      <c r="A11" s="9">
        <v>2</v>
      </c>
      <c r="B11" s="10" t="s">
        <v>46</v>
      </c>
      <c r="C11" s="10">
        <v>46107</v>
      </c>
      <c r="D11" s="11" t="s">
        <v>47</v>
      </c>
      <c r="E11" s="12">
        <v>500</v>
      </c>
      <c r="F11" s="12">
        <v>476</v>
      </c>
      <c r="G11" s="75"/>
      <c r="H11" s="76"/>
      <c r="I11" s="13">
        <f t="shared" si="0"/>
        <v>24</v>
      </c>
      <c r="J11" s="13" t="s">
        <v>27</v>
      </c>
      <c r="K11" s="14">
        <v>80813</v>
      </c>
      <c r="L11" s="11" t="s">
        <v>54</v>
      </c>
      <c r="M11" s="11" t="s">
        <v>48</v>
      </c>
      <c r="N11" s="10">
        <v>46107</v>
      </c>
    </row>
    <row r="12" spans="1:14" ht="33" x14ac:dyDescent="0.25">
      <c r="A12" s="9">
        <v>3</v>
      </c>
      <c r="B12" s="10" t="s">
        <v>49</v>
      </c>
      <c r="C12" s="10">
        <v>46107</v>
      </c>
      <c r="D12" s="11" t="s">
        <v>43</v>
      </c>
      <c r="E12" s="12">
        <v>70</v>
      </c>
      <c r="F12" s="12">
        <v>41.9</v>
      </c>
      <c r="G12" s="15"/>
      <c r="H12" s="16"/>
      <c r="I12" s="13">
        <f t="shared" si="0"/>
        <v>28.1</v>
      </c>
      <c r="J12" s="13" t="s">
        <v>27</v>
      </c>
      <c r="K12" s="14">
        <v>3408</v>
      </c>
      <c r="L12" s="11" t="s">
        <v>53</v>
      </c>
      <c r="M12" s="11" t="s">
        <v>50</v>
      </c>
      <c r="N12" s="10">
        <v>46108</v>
      </c>
    </row>
    <row r="13" spans="1:14" ht="49.5" x14ac:dyDescent="0.25">
      <c r="A13" s="9">
        <v>4</v>
      </c>
      <c r="B13" s="10" t="s">
        <v>49</v>
      </c>
      <c r="C13" s="57">
        <v>46112</v>
      </c>
      <c r="D13" s="11" t="s">
        <v>43</v>
      </c>
      <c r="E13" s="12">
        <v>150</v>
      </c>
      <c r="F13" s="12">
        <v>150</v>
      </c>
      <c r="G13" s="55"/>
      <c r="H13" s="56"/>
      <c r="I13" s="13">
        <f t="shared" ref="I13" si="1">E13-F13</f>
        <v>0</v>
      </c>
      <c r="J13" s="13" t="s">
        <v>27</v>
      </c>
      <c r="K13" s="14">
        <v>927</v>
      </c>
      <c r="L13" s="11" t="s">
        <v>55</v>
      </c>
      <c r="M13" s="11" t="s">
        <v>56</v>
      </c>
      <c r="N13" s="10">
        <v>46112</v>
      </c>
    </row>
    <row r="14" spans="1:14" ht="16.5" x14ac:dyDescent="0.25">
      <c r="A14" s="9">
        <v>5</v>
      </c>
      <c r="B14" s="10" t="s">
        <v>49</v>
      </c>
      <c r="C14" s="10">
        <v>46139</v>
      </c>
      <c r="D14" s="11" t="s">
        <v>43</v>
      </c>
      <c r="E14" s="12">
        <v>100</v>
      </c>
      <c r="F14" s="12">
        <v>60</v>
      </c>
      <c r="G14" s="15"/>
      <c r="H14" s="16"/>
      <c r="I14" s="13">
        <f t="shared" si="0"/>
        <v>40</v>
      </c>
      <c r="J14" s="13" t="s">
        <v>27</v>
      </c>
      <c r="K14" s="14">
        <v>151</v>
      </c>
      <c r="L14" s="11" t="s">
        <v>67</v>
      </c>
      <c r="M14" s="18" t="s">
        <v>68</v>
      </c>
      <c r="N14" s="10">
        <v>46140</v>
      </c>
    </row>
    <row r="15" spans="1:14" ht="30" x14ac:dyDescent="0.25">
      <c r="A15" s="9">
        <v>6</v>
      </c>
      <c r="B15" s="59" t="s">
        <v>42</v>
      </c>
      <c r="C15" s="10">
        <v>46142</v>
      </c>
      <c r="D15" s="11" t="s">
        <v>43</v>
      </c>
      <c r="E15" s="12">
        <v>150</v>
      </c>
      <c r="F15" s="12">
        <v>142.41999999999999</v>
      </c>
      <c r="G15" s="75"/>
      <c r="H15" s="76"/>
      <c r="I15" s="13">
        <f t="shared" si="0"/>
        <v>7.5800000000000125</v>
      </c>
      <c r="J15" s="13" t="s">
        <v>70</v>
      </c>
      <c r="K15" s="14">
        <v>87197</v>
      </c>
      <c r="L15" s="11" t="s">
        <v>72</v>
      </c>
      <c r="M15" s="18" t="s">
        <v>69</v>
      </c>
      <c r="N15" s="10">
        <v>46145</v>
      </c>
    </row>
    <row r="16" spans="1:14" ht="16.5" x14ac:dyDescent="0.25">
      <c r="A16" s="9">
        <v>7</v>
      </c>
      <c r="B16" s="60" t="s">
        <v>63</v>
      </c>
      <c r="C16" s="10">
        <v>46157</v>
      </c>
      <c r="D16" s="11" t="s">
        <v>43</v>
      </c>
      <c r="E16" s="12">
        <v>100</v>
      </c>
      <c r="F16" s="12">
        <v>68</v>
      </c>
      <c r="G16" s="75"/>
      <c r="H16" s="76"/>
      <c r="I16" s="13">
        <f t="shared" si="0"/>
        <v>32</v>
      </c>
      <c r="J16" s="13" t="s">
        <v>27</v>
      </c>
      <c r="K16" s="63">
        <v>56135</v>
      </c>
      <c r="L16" s="11" t="s">
        <v>74</v>
      </c>
      <c r="M16" s="18" t="s">
        <v>75</v>
      </c>
      <c r="N16" s="10">
        <v>46157</v>
      </c>
    </row>
    <row r="17" spans="1:14" ht="16.5" x14ac:dyDescent="0.25">
      <c r="A17" s="77" t="s">
        <v>28</v>
      </c>
      <c r="B17" s="77"/>
      <c r="C17" s="77"/>
      <c r="D17" s="77"/>
      <c r="E17" s="19">
        <f>SUM(E11:E16)</f>
        <v>1070</v>
      </c>
      <c r="F17" s="87">
        <f>SUM(F10:F16)</f>
        <v>1145.3</v>
      </c>
      <c r="G17" s="78">
        <f>SUM(G11:G16)</f>
        <v>0</v>
      </c>
      <c r="H17" s="79"/>
      <c r="I17" s="19"/>
      <c r="J17" s="20"/>
      <c r="K17" s="20"/>
      <c r="L17" s="80"/>
      <c r="M17" s="80"/>
      <c r="N17" s="80"/>
    </row>
    <row r="18" spans="1:14" ht="17.25" x14ac:dyDescent="0.25">
      <c r="A18" s="81" t="s">
        <v>29</v>
      </c>
      <c r="B18" s="81"/>
      <c r="C18" s="81"/>
      <c r="D18" s="81"/>
      <c r="E18" s="21">
        <f>D5-F17</f>
        <v>114.70000000000005</v>
      </c>
      <c r="F18" s="22"/>
      <c r="G18" s="22"/>
      <c r="H18" s="22"/>
      <c r="I18" s="22"/>
      <c r="J18" s="22"/>
      <c r="K18" s="23"/>
      <c r="L18" s="80"/>
      <c r="M18" s="80"/>
      <c r="N18" s="80"/>
    </row>
    <row r="19" spans="1:14" ht="16.5" x14ac:dyDescent="0.25">
      <c r="A19" s="80"/>
      <c r="B19" s="80"/>
      <c r="C19" s="80"/>
      <c r="D19" s="80"/>
      <c r="E19" s="80"/>
      <c r="F19" s="24"/>
      <c r="G19" s="24"/>
      <c r="H19" s="24"/>
      <c r="I19" s="24"/>
      <c r="J19" s="24"/>
      <c r="K19" s="25"/>
      <c r="L19" s="80"/>
      <c r="M19" s="80"/>
      <c r="N19" s="80"/>
    </row>
    <row r="20" spans="1:14" ht="17.25" x14ac:dyDescent="0.25">
      <c r="A20" s="72" t="s">
        <v>13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</row>
    <row r="21" spans="1:14" ht="45" x14ac:dyDescent="0.25">
      <c r="A21" s="7" t="s">
        <v>14</v>
      </c>
      <c r="B21" s="7" t="s">
        <v>15</v>
      </c>
      <c r="C21" s="8" t="s">
        <v>16</v>
      </c>
      <c r="D21" s="7" t="s">
        <v>17</v>
      </c>
      <c r="E21" s="8" t="s">
        <v>18</v>
      </c>
      <c r="F21" s="8" t="s">
        <v>19</v>
      </c>
      <c r="G21" s="8" t="s">
        <v>30</v>
      </c>
      <c r="H21" s="8" t="s">
        <v>31</v>
      </c>
      <c r="I21" s="8" t="s">
        <v>21</v>
      </c>
      <c r="J21" s="8" t="s">
        <v>22</v>
      </c>
      <c r="K21" s="8" t="s">
        <v>23</v>
      </c>
      <c r="L21" s="7" t="s">
        <v>24</v>
      </c>
      <c r="M21" s="7" t="s">
        <v>25</v>
      </c>
      <c r="N21" s="8" t="s">
        <v>26</v>
      </c>
    </row>
    <row r="22" spans="1:14" ht="33" x14ac:dyDescent="0.25">
      <c r="A22" s="2">
        <v>1</v>
      </c>
      <c r="B22" s="6" t="s">
        <v>42</v>
      </c>
      <c r="C22" s="26">
        <v>46098</v>
      </c>
      <c r="D22" s="6" t="s">
        <v>43</v>
      </c>
      <c r="E22" s="27">
        <v>120</v>
      </c>
      <c r="F22" s="27">
        <v>105.83</v>
      </c>
      <c r="G22" s="19">
        <v>2.17</v>
      </c>
      <c r="H22" s="19"/>
      <c r="I22" s="19">
        <f t="shared" ref="I22:I25" si="2">E22-F22</f>
        <v>14.170000000000002</v>
      </c>
      <c r="J22" s="13" t="s">
        <v>27</v>
      </c>
      <c r="K22" s="14">
        <v>9126</v>
      </c>
      <c r="L22" s="28" t="s">
        <v>44</v>
      </c>
      <c r="M22" s="49" t="s">
        <v>45</v>
      </c>
      <c r="N22" s="29">
        <v>46098</v>
      </c>
    </row>
    <row r="23" spans="1:14" ht="16.5" x14ac:dyDescent="0.25">
      <c r="A23" s="2">
        <v>2</v>
      </c>
      <c r="B23" s="6" t="s">
        <v>57</v>
      </c>
      <c r="C23" s="26">
        <v>46113</v>
      </c>
      <c r="D23" s="6" t="s">
        <v>58</v>
      </c>
      <c r="E23" s="27">
        <v>100</v>
      </c>
      <c r="F23" s="27">
        <v>81.69</v>
      </c>
      <c r="G23" s="19"/>
      <c r="H23" s="19"/>
      <c r="I23" s="19">
        <f t="shared" si="2"/>
        <v>18.310000000000002</v>
      </c>
      <c r="J23" s="13" t="s">
        <v>59</v>
      </c>
      <c r="K23" s="14">
        <v>455456</v>
      </c>
      <c r="L23" s="2" t="s">
        <v>60</v>
      </c>
      <c r="M23" s="2" t="s">
        <v>61</v>
      </c>
      <c r="N23" s="1">
        <v>46114</v>
      </c>
    </row>
    <row r="24" spans="1:14" ht="33" x14ac:dyDescent="0.25">
      <c r="A24" s="62">
        <v>3</v>
      </c>
      <c r="B24" s="10" t="s">
        <v>46</v>
      </c>
      <c r="C24" s="17">
        <v>46118</v>
      </c>
      <c r="D24" s="11" t="s">
        <v>47</v>
      </c>
      <c r="E24" s="12">
        <v>300</v>
      </c>
      <c r="F24" s="12">
        <v>259.99</v>
      </c>
      <c r="G24" s="13"/>
      <c r="H24" s="13"/>
      <c r="I24" s="13">
        <f>E24-F24</f>
        <v>40.009999999999991</v>
      </c>
      <c r="J24" s="13" t="s">
        <v>27</v>
      </c>
      <c r="K24" s="14">
        <v>81882</v>
      </c>
      <c r="L24" s="11" t="s">
        <v>51</v>
      </c>
      <c r="M24" s="11" t="s">
        <v>62</v>
      </c>
      <c r="N24" s="10">
        <v>46118</v>
      </c>
    </row>
    <row r="25" spans="1:14" ht="66" x14ac:dyDescent="0.25">
      <c r="A25" s="62">
        <v>4</v>
      </c>
      <c r="B25" s="2" t="s">
        <v>63</v>
      </c>
      <c r="C25" s="1">
        <v>46134</v>
      </c>
      <c r="D25" s="58" t="s">
        <v>43</v>
      </c>
      <c r="E25" s="30">
        <v>550</v>
      </c>
      <c r="F25" s="30">
        <v>521</v>
      </c>
      <c r="G25" s="31">
        <v>9</v>
      </c>
      <c r="H25" s="31"/>
      <c r="I25" s="19">
        <f t="shared" si="2"/>
        <v>29</v>
      </c>
      <c r="J25" s="13" t="s">
        <v>27</v>
      </c>
      <c r="K25" s="14" t="s">
        <v>64</v>
      </c>
      <c r="L25" s="28" t="s">
        <v>65</v>
      </c>
      <c r="M25" s="49" t="s">
        <v>66</v>
      </c>
      <c r="N25" s="29">
        <v>46135</v>
      </c>
    </row>
    <row r="26" spans="1:14" ht="49.5" x14ac:dyDescent="0.25">
      <c r="A26" s="2">
        <v>5</v>
      </c>
      <c r="B26" s="61" t="s">
        <v>42</v>
      </c>
      <c r="C26" s="10">
        <v>46142</v>
      </c>
      <c r="D26" s="11" t="s">
        <v>43</v>
      </c>
      <c r="E26" s="30">
        <v>200</v>
      </c>
      <c r="F26" s="30">
        <v>110.32</v>
      </c>
      <c r="G26" s="31"/>
      <c r="H26" s="31"/>
      <c r="I26" s="19">
        <f>E26-F26</f>
        <v>89.68</v>
      </c>
      <c r="J26" s="13" t="s">
        <v>70</v>
      </c>
      <c r="K26" s="14" t="s">
        <v>76</v>
      </c>
      <c r="L26" s="11" t="s">
        <v>73</v>
      </c>
      <c r="M26" s="11" t="s">
        <v>71</v>
      </c>
      <c r="N26" s="26">
        <v>46150</v>
      </c>
    </row>
    <row r="27" spans="1:14" ht="16.5" x14ac:dyDescent="0.25">
      <c r="A27" s="77" t="s">
        <v>32</v>
      </c>
      <c r="B27" s="77"/>
      <c r="C27" s="77"/>
      <c r="D27" s="77"/>
      <c r="E27" s="19">
        <f>SUM(E22:E26)</f>
        <v>1270</v>
      </c>
      <c r="F27" s="19">
        <f>SUM(F22:F26)</f>
        <v>1078.83</v>
      </c>
      <c r="G27" s="19">
        <f>SUM(G22:G26)</f>
        <v>11.17</v>
      </c>
      <c r="H27" s="19">
        <f>SUM(H22:H26)</f>
        <v>0</v>
      </c>
      <c r="I27" s="19">
        <f>SUM(I22:I26)</f>
        <v>191.17000000000002</v>
      </c>
      <c r="J27" s="20"/>
      <c r="K27" s="20"/>
      <c r="L27" s="86"/>
      <c r="M27" s="86"/>
      <c r="N27" s="86"/>
    </row>
    <row r="28" spans="1:14" ht="17.25" x14ac:dyDescent="0.25">
      <c r="A28" s="81" t="s">
        <v>33</v>
      </c>
      <c r="B28" s="81"/>
      <c r="C28" s="81"/>
      <c r="D28" s="81"/>
      <c r="E28" s="21">
        <f>J5-F27</f>
        <v>521.17000000000007</v>
      </c>
      <c r="F28" s="22"/>
      <c r="G28" s="22"/>
      <c r="H28" s="22"/>
      <c r="I28" s="22"/>
      <c r="J28" s="22"/>
      <c r="K28" s="23"/>
      <c r="L28" s="86"/>
      <c r="M28" s="86"/>
      <c r="N28" s="86"/>
    </row>
    <row r="29" spans="1:14" ht="16.5" x14ac:dyDescent="0.25">
      <c r="A29" s="80"/>
      <c r="B29" s="80"/>
      <c r="C29" s="80"/>
      <c r="D29" s="80"/>
      <c r="E29" s="80"/>
      <c r="F29" s="24"/>
      <c r="G29" s="24"/>
      <c r="H29" s="24"/>
      <c r="I29" s="24"/>
      <c r="J29" s="24"/>
      <c r="K29" s="25"/>
      <c r="L29" s="86"/>
      <c r="M29" s="86"/>
      <c r="N29" s="86"/>
    </row>
    <row r="30" spans="1:14" ht="17.25" x14ac:dyDescent="0.25">
      <c r="A30" s="81" t="s">
        <v>34</v>
      </c>
      <c r="B30" s="81"/>
      <c r="C30" s="81"/>
      <c r="D30" s="81"/>
      <c r="E30" s="21">
        <f>E28+E18</f>
        <v>635.87000000000012</v>
      </c>
      <c r="F30" s="22"/>
      <c r="G30" s="22"/>
      <c r="H30" s="22"/>
      <c r="I30" s="22"/>
      <c r="J30" s="22"/>
      <c r="K30" s="32"/>
      <c r="L30" s="33"/>
      <c r="M30" s="33"/>
      <c r="N30" s="33"/>
    </row>
    <row r="31" spans="1:14" ht="17.25" x14ac:dyDescent="0.25">
      <c r="A31" s="82" t="s">
        <v>35</v>
      </c>
      <c r="B31" s="82"/>
      <c r="C31" s="82"/>
      <c r="D31" s="82"/>
      <c r="E31" s="34">
        <f>G27</f>
        <v>11.17</v>
      </c>
      <c r="F31" s="22"/>
      <c r="G31" s="22"/>
      <c r="H31" s="22"/>
      <c r="I31" s="22"/>
      <c r="J31" s="22"/>
      <c r="K31" s="35"/>
      <c r="L31" s="33"/>
      <c r="M31" s="33"/>
      <c r="N31" s="33"/>
    </row>
    <row r="32" spans="1:14" ht="17.25" x14ac:dyDescent="0.25">
      <c r="A32" s="82" t="s">
        <v>36</v>
      </c>
      <c r="B32" s="82"/>
      <c r="C32" s="82"/>
      <c r="D32" s="82"/>
      <c r="E32" s="34">
        <f>H27+G17</f>
        <v>0</v>
      </c>
      <c r="F32" s="22"/>
      <c r="G32" s="22"/>
      <c r="H32" s="22"/>
      <c r="I32" s="22"/>
      <c r="J32" s="22"/>
      <c r="K32" s="36"/>
      <c r="L32" s="33"/>
      <c r="M32" s="33"/>
      <c r="N32" s="33"/>
    </row>
    <row r="33" spans="1:14" ht="16.5" x14ac:dyDescent="0.2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7"/>
      <c r="L33" s="33"/>
      <c r="M33" s="33"/>
      <c r="N33" s="33"/>
    </row>
    <row r="34" spans="1:14" ht="16.5" x14ac:dyDescent="0.25">
      <c r="A34" s="38"/>
      <c r="B34" s="39"/>
      <c r="C34" s="39"/>
      <c r="D34" s="39"/>
      <c r="E34" s="39"/>
      <c r="F34" s="39"/>
      <c r="G34" s="39"/>
      <c r="H34" s="39"/>
      <c r="I34" s="39"/>
      <c r="J34" s="39"/>
      <c r="K34" s="38"/>
      <c r="L34" s="39"/>
      <c r="M34" s="39"/>
      <c r="N34" s="40"/>
    </row>
    <row r="35" spans="1:14" ht="17.25" x14ac:dyDescent="0.25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1"/>
      <c r="L35" s="42"/>
      <c r="M35" s="42"/>
      <c r="N35" s="43"/>
    </row>
    <row r="36" spans="1:14" ht="17.25" x14ac:dyDescent="0.25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1"/>
      <c r="L36" s="42"/>
      <c r="M36" s="42"/>
      <c r="N36" s="43"/>
    </row>
    <row r="37" spans="1:14" ht="17.25" x14ac:dyDescent="0.25">
      <c r="A37" s="41" t="s">
        <v>37</v>
      </c>
      <c r="B37" s="42"/>
      <c r="C37" s="42"/>
      <c r="D37" s="44"/>
      <c r="E37" s="42" t="s">
        <v>38</v>
      </c>
      <c r="F37" s="42"/>
      <c r="G37" s="45"/>
      <c r="H37" s="45"/>
      <c r="I37" s="45"/>
      <c r="J37" s="46"/>
      <c r="K37" s="41" t="s">
        <v>37</v>
      </c>
      <c r="L37" s="47"/>
      <c r="M37" s="42" t="s">
        <v>38</v>
      </c>
      <c r="N37" s="48"/>
    </row>
    <row r="38" spans="1:14" ht="17.25" x14ac:dyDescent="0.25">
      <c r="A38" s="83" t="s">
        <v>39</v>
      </c>
      <c r="B38" s="84"/>
      <c r="C38" s="84"/>
      <c r="D38" s="84"/>
      <c r="E38" s="84"/>
      <c r="F38" s="84"/>
      <c r="G38" s="84"/>
      <c r="H38" s="84"/>
      <c r="I38" s="84"/>
      <c r="J38" s="85"/>
      <c r="K38" s="83" t="s">
        <v>40</v>
      </c>
      <c r="L38" s="84"/>
      <c r="M38" s="84"/>
      <c r="N38" s="85"/>
    </row>
  </sheetData>
  <mergeCells count="36">
    <mergeCell ref="A31:D31"/>
    <mergeCell ref="A32:D32"/>
    <mergeCell ref="A38:J38"/>
    <mergeCell ref="K38:N38"/>
    <mergeCell ref="A20:N20"/>
    <mergeCell ref="A27:D27"/>
    <mergeCell ref="L27:N29"/>
    <mergeCell ref="A28:D28"/>
    <mergeCell ref="A29:E29"/>
    <mergeCell ref="A30:D30"/>
    <mergeCell ref="G16:H16"/>
    <mergeCell ref="A17:D17"/>
    <mergeCell ref="G17:H17"/>
    <mergeCell ref="L17:N19"/>
    <mergeCell ref="A18:D18"/>
    <mergeCell ref="A19:E19"/>
    <mergeCell ref="L7:N7"/>
    <mergeCell ref="A8:N8"/>
    <mergeCell ref="G9:H9"/>
    <mergeCell ref="G11:H11"/>
    <mergeCell ref="G15:H15"/>
    <mergeCell ref="A7:E7"/>
    <mergeCell ref="A4:E4"/>
    <mergeCell ref="F4:K4"/>
    <mergeCell ref="A5:C5"/>
    <mergeCell ref="D5:F5"/>
    <mergeCell ref="G5:I5"/>
    <mergeCell ref="J5:K5"/>
    <mergeCell ref="A3:B3"/>
    <mergeCell ref="E3:F3"/>
    <mergeCell ref="H3:K3"/>
    <mergeCell ref="A1:D1"/>
    <mergeCell ref="E1:F1"/>
    <mergeCell ref="G1:I1"/>
    <mergeCell ref="A2:E2"/>
    <mergeCell ref="F2:J2"/>
  </mergeCells>
  <pageMargins left="0.23622047244094491" right="0.23622047244094491" top="0.74803149606299213" bottom="0.74803149606299213" header="0.31496062992125984" footer="0.31496062992125984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Prefeitura Municipal de Campinas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</dc:creator>
  <cp:lastModifiedBy>Miguel</cp:lastModifiedBy>
  <cp:lastPrinted>2026-05-18T13:18:00Z</cp:lastPrinted>
  <dcterms:created xsi:type="dcterms:W3CDTF">2026-03-17T14:16:32Z</dcterms:created>
  <dcterms:modified xsi:type="dcterms:W3CDTF">2026-05-18T14:07:25Z</dcterms:modified>
</cp:coreProperties>
</file>