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DAÇAO JOSE PEDRO\Desktop\FJPO\Adiantamento\"/>
    </mc:Choice>
  </mc:AlternateContent>
  <bookViews>
    <workbookView xWindow="0" yWindow="0" windowWidth="27240" windowHeight="1087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7" i="1" l="1"/>
  <c r="F29" i="1" l="1"/>
  <c r="B32" i="1" l="1"/>
  <c r="F18" i="1" l="1"/>
  <c r="B31" i="1" s="1"/>
</calcChain>
</file>

<file path=xl/sharedStrings.xml><?xml version="1.0" encoding="utf-8"?>
<sst xmlns="http://schemas.openxmlformats.org/spreadsheetml/2006/main" count="100" uniqueCount="72">
  <si>
    <t>DATA DE REQUISIÇÃO:</t>
  </si>
  <si>
    <t>(X) MATERIAL DE CONSUMO</t>
  </si>
  <si>
    <t>(X) SERVIÇOS</t>
  </si>
  <si>
    <t>N°</t>
  </si>
  <si>
    <t>REQUISITANTE</t>
  </si>
  <si>
    <t>DATA REQUISIÇÃO</t>
  </si>
  <si>
    <t>DEPTO</t>
  </si>
  <si>
    <t>VALOR ADIANTADO</t>
  </si>
  <si>
    <t>VALOR GASTO</t>
  </si>
  <si>
    <t>VALOR DEVOLVIDO</t>
  </si>
  <si>
    <t>BASE LEGAL</t>
  </si>
  <si>
    <t>Nº NF/CUPOM</t>
  </si>
  <si>
    <t>FORNECEDOR</t>
  </si>
  <si>
    <t>OBJETO</t>
  </si>
  <si>
    <t>DATA PRESTAÇÃO</t>
  </si>
  <si>
    <t>TOTAIS</t>
  </si>
  <si>
    <t>SALDO MATERIAL DE CONSUMO</t>
  </si>
  <si>
    <t>SALDO SERVIÇOS</t>
  </si>
  <si>
    <t>SALDO TOTAL DEVOLUÇÃO</t>
  </si>
  <si>
    <t xml:space="preserve">  SALDO TOTAL ISSQN</t>
  </si>
  <si>
    <t>DATA: ____/____/_____       ASSINATURA/CARIMBO:_______________________________</t>
  </si>
  <si>
    <t xml:space="preserve">  SERVIDOR RESPONSÁVEL PELO ADIANTAMENTO</t>
  </si>
  <si>
    <t>DEPARTAMENTO DE ADMINISTRAÇÃO, FINANÇAS E SUPERVISÃO GERAL</t>
  </si>
  <si>
    <t>DATA: ____/____/_____  ASSINATURA/CARIMBO:_____________________________</t>
  </si>
  <si>
    <t>ISSQN</t>
  </si>
  <si>
    <t>SALDO MATERIAL CONSUMO</t>
  </si>
  <si>
    <t xml:space="preserve">DATA DE DEPÓSITO:      </t>
  </si>
  <si>
    <t>DTC</t>
  </si>
  <si>
    <t>NOME DO SERVIDOR PÚBLICO RESPONSÁVEL PELO ADIANTAMENTO: Augusto de Oliveira Brunow Ventura</t>
  </si>
  <si>
    <t>MATRÍCULA: 45-0</t>
  </si>
  <si>
    <t>CPF: 033.414.419-13</t>
  </si>
  <si>
    <t>CARGO: Biólogo</t>
  </si>
  <si>
    <t>Laís Santos de Assis</t>
  </si>
  <si>
    <t>Art. 11, inciso I, alínea e</t>
  </si>
  <si>
    <t>Sabrina Kelly Batista Martins</t>
  </si>
  <si>
    <t>Nº DO PROCESSO DE PEDIDO DE ADIANTAMENTO: 01/2023</t>
  </si>
  <si>
    <t>IMPORTÂNCIA SOLICITADA EM VALOR NUMÉRICO E POR EXTENSO: R$ 2.500,00 (dois mil reais)</t>
  </si>
  <si>
    <t>Art. 11, inciso III</t>
  </si>
  <si>
    <t>Robson Luiz Gonçalves</t>
  </si>
  <si>
    <t>DI</t>
  </si>
  <si>
    <t>3767</t>
  </si>
  <si>
    <t>Auto mecânica Ockener LTDA-ME</t>
  </si>
  <si>
    <t>Prestação de serviço de borracharia</t>
  </si>
  <si>
    <t>Art. 11, inciso I, alínea f</t>
  </si>
  <si>
    <t>000.074.383</t>
  </si>
  <si>
    <t>SACI Comércio de Tintas LTDA</t>
  </si>
  <si>
    <t>Verniz água acet natural extra marítimo GL Sparlack</t>
  </si>
  <si>
    <t>Augusto de Oliveira Brunow Ventura</t>
  </si>
  <si>
    <t>CAMP VASOS PREMIUM LTDA - ME</t>
  </si>
  <si>
    <t>Saco p/ muda 17x22x0,20 - 1 kg</t>
  </si>
  <si>
    <t>000.007.791</t>
  </si>
  <si>
    <t>000.045.214</t>
  </si>
  <si>
    <t>HENRIQUE VON STEIN DOS SANTOS - EPP</t>
  </si>
  <si>
    <t>Luva malha pigmentada preto 282588 / Luva malha pigmentada branca 7803</t>
  </si>
  <si>
    <t>000.002.433</t>
  </si>
  <si>
    <t>Center Pisos Barão Geraldo</t>
  </si>
  <si>
    <t>Roda com pneu e câmara p/ carro de mão eixo 1 - canal</t>
  </si>
  <si>
    <t>Cristiano Krepsky</t>
  </si>
  <si>
    <t>Cristina Mayumi Arai</t>
  </si>
  <si>
    <t>DAFSG</t>
  </si>
  <si>
    <t>Art. 11, inciso I, alínea b</t>
  </si>
  <si>
    <t>BZR LADOE Comunicações Ltda.</t>
  </si>
  <si>
    <t>Borracha medida ref. 302</t>
  </si>
  <si>
    <t>Conselho Regional de Engenharia - CREA - SP</t>
  </si>
  <si>
    <t>Anotação de Responsabilidade Técnica (ART)</t>
  </si>
  <si>
    <t>Miguel Alves Juior</t>
  </si>
  <si>
    <t>000.045.348</t>
  </si>
  <si>
    <t>CNEC-Conector macho RJ45 CAT-5 605 / Cabo rede LAN Multicameras 4P CFTV 120EB / Switch 8 portas 10/100MBPS SF800Q+</t>
  </si>
  <si>
    <t>1327</t>
  </si>
  <si>
    <t>DUARTEMAQ MANUTENCOES DE EQUIPAMENTOS LTDA</t>
  </si>
  <si>
    <t>Manutenção de motoserra</t>
  </si>
  <si>
    <t xml:space="preserve"> DATA DE DEPÓSITO: 08/02/2023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</si>
</sst>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#####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64" fontId="2" fillId="2" borderId="0" xfId="0" applyNumberFormat="1" applyFont="1" applyFill="1"/>
    <xf numFmtId="0" fontId="2" fillId="2" borderId="0" xfId="0" applyFont="1" applyFill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4" fontId="2" fillId="2" borderId="0" xfId="0" applyNumberFormat="1" applyFont="1" applyFill="1"/>
    <xf numFmtId="6" fontId="2" fillId="2" borderId="0" xfId="0" applyNumberFormat="1" applyFont="1" applyFill="1"/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4" fontId="2" fillId="0" borderId="25" xfId="0" applyNumberFormat="1" applyFont="1" applyFill="1" applyBorder="1" applyAlignment="1">
      <alignment horizontal="center" vertical="center" wrapText="1"/>
    </xf>
    <xf numFmtId="14" fontId="2" fillId="2" borderId="26" xfId="0" applyNumberFormat="1" applyFont="1" applyFill="1" applyBorder="1" applyAlignment="1">
      <alignment horizontal="center" vertical="center" wrapText="1"/>
    </xf>
    <xf numFmtId="14" fontId="2" fillId="0" borderId="26" xfId="0" applyNumberFormat="1" applyFont="1" applyFill="1" applyBorder="1" applyAlignment="1">
      <alignment horizontal="center" vertical="center" wrapText="1"/>
    </xf>
    <xf numFmtId="14" fontId="2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4" fontId="2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4" fontId="2" fillId="0" borderId="31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6" fontId="1" fillId="2" borderId="22" xfId="0" applyNumberFormat="1" applyFont="1" applyFill="1" applyBorder="1" applyAlignment="1">
      <alignment horizontal="justify" vertical="center" wrapText="1"/>
    </xf>
    <xf numFmtId="0" fontId="1" fillId="2" borderId="23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14" fontId="2" fillId="2" borderId="5" xfId="0" applyNumberFormat="1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165" fontId="1" fillId="2" borderId="2" xfId="0" applyNumberFormat="1" applyFont="1" applyFill="1" applyBorder="1" applyAlignment="1" applyProtection="1">
      <alignment horizontal="justify" vertical="center" wrapText="1"/>
      <protection locked="0" hidden="1"/>
    </xf>
    <xf numFmtId="165" fontId="1" fillId="2" borderId="3" xfId="0" applyNumberFormat="1" applyFont="1" applyFill="1" applyBorder="1" applyAlignment="1" applyProtection="1">
      <alignment horizontal="justify" vertical="center" wrapText="1"/>
      <protection locked="0" hidden="1"/>
    </xf>
    <xf numFmtId="165" fontId="1" fillId="2" borderId="4" xfId="0" applyNumberFormat="1" applyFont="1" applyFill="1" applyBorder="1" applyAlignment="1" applyProtection="1">
      <alignment horizontal="justify" vertical="center" wrapText="1"/>
      <protection locked="0" hidden="1"/>
    </xf>
    <xf numFmtId="165" fontId="1" fillId="2" borderId="5" xfId="0" applyNumberFormat="1" applyFont="1" applyFill="1" applyBorder="1" applyAlignment="1" applyProtection="1">
      <alignment horizontal="justify" vertical="center" wrapText="1"/>
      <protection locked="0" hidden="1"/>
    </xf>
    <xf numFmtId="165" fontId="1" fillId="2" borderId="6" xfId="0" applyNumberFormat="1" applyFont="1" applyFill="1" applyBorder="1" applyAlignment="1" applyProtection="1">
      <alignment horizontal="justify" vertical="center" wrapText="1"/>
      <protection locked="0" hidden="1"/>
    </xf>
    <xf numFmtId="165" fontId="1" fillId="2" borderId="7" xfId="0" applyNumberFormat="1" applyFont="1" applyFill="1" applyBorder="1" applyAlignment="1" applyProtection="1">
      <alignment horizontal="justify" vertical="center" wrapText="1"/>
      <protection locked="0" hidden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0" zoomScale="90" zoomScaleNormal="90" workbookViewId="0">
      <selection activeCell="J27" sqref="J27"/>
    </sheetView>
  </sheetViews>
  <sheetFormatPr defaultRowHeight="12.75" x14ac:dyDescent="0.2"/>
  <cols>
    <col min="1" max="1" width="37.140625" style="27" customWidth="1"/>
    <col min="2" max="2" width="18.5703125" style="27" customWidth="1"/>
    <col min="3" max="3" width="17.5703125" style="27" customWidth="1"/>
    <col min="4" max="4" width="14" style="27" customWidth="1"/>
    <col min="5" max="5" width="19.28515625" style="27" customWidth="1"/>
    <col min="6" max="7" width="12.28515625" style="27" customWidth="1"/>
    <col min="8" max="8" width="39.28515625" style="27" customWidth="1"/>
    <col min="9" max="9" width="17" style="27" customWidth="1"/>
    <col min="10" max="10" width="20.7109375" style="27" bestFit="1" customWidth="1"/>
    <col min="11" max="11" width="33.5703125" style="27" customWidth="1"/>
    <col min="12" max="12" width="13.7109375" style="27" customWidth="1"/>
    <col min="13" max="13" width="14.42578125" style="27" customWidth="1"/>
    <col min="14" max="16384" width="9.140625" style="27"/>
  </cols>
  <sheetData>
    <row r="1" spans="1:13" x14ac:dyDescent="0.2">
      <c r="A1" s="84" t="s">
        <v>35</v>
      </c>
      <c r="B1" s="85"/>
      <c r="C1" s="85"/>
      <c r="D1" s="86"/>
      <c r="E1" s="84" t="s">
        <v>0</v>
      </c>
      <c r="F1" s="85"/>
      <c r="G1" s="85"/>
      <c r="H1" s="86"/>
      <c r="I1" s="26"/>
      <c r="J1" s="26"/>
      <c r="K1" s="26"/>
      <c r="L1" s="26"/>
      <c r="M1" s="26"/>
    </row>
    <row r="2" spans="1:13" ht="13.5" thickBot="1" x14ac:dyDescent="0.25">
      <c r="A2" s="87"/>
      <c r="B2" s="88"/>
      <c r="C2" s="88"/>
      <c r="D2" s="89"/>
      <c r="E2" s="90">
        <v>44937</v>
      </c>
      <c r="F2" s="91"/>
      <c r="G2" s="91"/>
      <c r="H2" s="92"/>
      <c r="I2" s="26"/>
      <c r="J2" s="26"/>
      <c r="K2" s="26"/>
      <c r="L2" s="26"/>
      <c r="M2" s="26"/>
    </row>
    <row r="3" spans="1:13" x14ac:dyDescent="0.2">
      <c r="A3" s="84" t="s">
        <v>28</v>
      </c>
      <c r="B3" s="85"/>
      <c r="C3" s="85"/>
      <c r="D3" s="85"/>
      <c r="E3" s="85"/>
      <c r="F3" s="85"/>
      <c r="G3" s="85"/>
      <c r="H3" s="86"/>
      <c r="I3" s="26"/>
      <c r="J3" s="26"/>
      <c r="K3" s="26"/>
      <c r="L3" s="26"/>
      <c r="M3" s="26"/>
    </row>
    <row r="4" spans="1:13" ht="13.5" thickBot="1" x14ac:dyDescent="0.25">
      <c r="A4" s="87"/>
      <c r="B4" s="88"/>
      <c r="C4" s="88"/>
      <c r="D4" s="88"/>
      <c r="E4" s="88"/>
      <c r="F4" s="88"/>
      <c r="G4" s="88"/>
      <c r="H4" s="89"/>
      <c r="I4" s="26"/>
      <c r="J4" s="26"/>
      <c r="K4" s="26"/>
      <c r="L4" s="26"/>
      <c r="M4" s="26"/>
    </row>
    <row r="5" spans="1:13" x14ac:dyDescent="0.2">
      <c r="A5" s="84" t="s">
        <v>29</v>
      </c>
      <c r="B5" s="86"/>
      <c r="C5" s="93" t="s">
        <v>30</v>
      </c>
      <c r="D5" s="94"/>
      <c r="E5" s="95"/>
      <c r="F5" s="84" t="s">
        <v>31</v>
      </c>
      <c r="G5" s="85"/>
      <c r="H5" s="86"/>
      <c r="I5" s="26"/>
      <c r="J5" s="26"/>
      <c r="K5" s="26"/>
      <c r="L5" s="26"/>
      <c r="M5" s="26"/>
    </row>
    <row r="6" spans="1:13" ht="13.5" thickBot="1" x14ac:dyDescent="0.25">
      <c r="A6" s="87"/>
      <c r="B6" s="89"/>
      <c r="C6" s="96"/>
      <c r="D6" s="97"/>
      <c r="E6" s="98"/>
      <c r="F6" s="87"/>
      <c r="G6" s="88"/>
      <c r="H6" s="89"/>
      <c r="I6" s="26"/>
      <c r="J6" s="26"/>
      <c r="K6" s="26"/>
      <c r="L6" s="26"/>
      <c r="M6" s="26"/>
    </row>
    <row r="7" spans="1:13" ht="27" customHeight="1" thickBot="1" x14ac:dyDescent="0.25">
      <c r="A7" s="102" t="s">
        <v>36</v>
      </c>
      <c r="B7" s="103"/>
      <c r="C7" s="103"/>
      <c r="D7" s="103"/>
      <c r="E7" s="103"/>
      <c r="F7" s="103"/>
      <c r="G7" s="85"/>
      <c r="H7" s="86"/>
      <c r="I7" s="26"/>
      <c r="J7" s="26"/>
      <c r="K7" s="26"/>
      <c r="L7" s="26"/>
      <c r="M7" s="26"/>
    </row>
    <row r="8" spans="1:13" ht="27" customHeight="1" thickBot="1" x14ac:dyDescent="0.25">
      <c r="A8" s="1" t="s">
        <v>1</v>
      </c>
      <c r="B8" s="82">
        <v>1300</v>
      </c>
      <c r="C8" s="83"/>
      <c r="D8" s="102" t="s">
        <v>2</v>
      </c>
      <c r="E8" s="103"/>
      <c r="F8" s="104"/>
      <c r="G8" s="82">
        <v>1200</v>
      </c>
      <c r="H8" s="83"/>
      <c r="I8" s="26"/>
      <c r="J8" s="26"/>
      <c r="K8" s="28"/>
      <c r="L8" s="26"/>
      <c r="M8" s="26"/>
    </row>
    <row r="9" spans="1:13" ht="6.75" customHeight="1" thickBot="1" x14ac:dyDescent="0.25">
      <c r="A9" s="29"/>
      <c r="B9" s="29"/>
      <c r="C9" s="29"/>
      <c r="D9" s="29"/>
      <c r="E9" s="29"/>
      <c r="F9" s="29"/>
      <c r="G9" s="29"/>
      <c r="H9" s="29"/>
      <c r="I9" s="26"/>
      <c r="J9" s="26"/>
      <c r="K9" s="26"/>
      <c r="L9" s="26"/>
      <c r="M9" s="26"/>
    </row>
    <row r="10" spans="1:13" ht="13.5" thickBot="1" x14ac:dyDescent="0.25">
      <c r="A10" s="99" t="s">
        <v>17</v>
      </c>
      <c r="B10" s="100"/>
      <c r="C10" s="100"/>
      <c r="D10" s="101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9.25" customHeight="1" thickBot="1" x14ac:dyDescent="0.25">
      <c r="A11" s="2" t="s">
        <v>3</v>
      </c>
      <c r="B11" s="3" t="s">
        <v>4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24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</row>
    <row r="12" spans="1:13" ht="52.5" customHeight="1" thickBot="1" x14ac:dyDescent="0.25">
      <c r="A12" s="13">
        <v>1</v>
      </c>
      <c r="B12" s="17" t="s">
        <v>38</v>
      </c>
      <c r="C12" s="64">
        <v>44939</v>
      </c>
      <c r="D12" s="17" t="s">
        <v>39</v>
      </c>
      <c r="E12" s="14">
        <v>250</v>
      </c>
      <c r="F12" s="14">
        <v>250</v>
      </c>
      <c r="G12" s="15"/>
      <c r="H12" s="15">
        <v>0</v>
      </c>
      <c r="I12" s="18" t="s">
        <v>33</v>
      </c>
      <c r="J12" s="9" t="s">
        <v>40</v>
      </c>
      <c r="K12" s="6" t="s">
        <v>41</v>
      </c>
      <c r="L12" s="13" t="s">
        <v>42</v>
      </c>
      <c r="M12" s="64">
        <v>44942</v>
      </c>
    </row>
    <row r="13" spans="1:13" ht="66" customHeight="1" thickBot="1" x14ac:dyDescent="0.25">
      <c r="A13" s="5">
        <v>2</v>
      </c>
      <c r="B13" s="22" t="s">
        <v>57</v>
      </c>
      <c r="C13" s="64">
        <v>44951</v>
      </c>
      <c r="D13" s="17" t="s">
        <v>27</v>
      </c>
      <c r="E13" s="8">
        <v>300</v>
      </c>
      <c r="F13" s="8">
        <v>233.94</v>
      </c>
      <c r="G13" s="8"/>
      <c r="H13" s="8">
        <v>66.06</v>
      </c>
      <c r="I13" s="18" t="s">
        <v>37</v>
      </c>
      <c r="J13" s="9"/>
      <c r="K13" s="6" t="s">
        <v>63</v>
      </c>
      <c r="L13" s="7" t="s">
        <v>64</v>
      </c>
      <c r="M13" s="59">
        <v>44952</v>
      </c>
    </row>
    <row r="14" spans="1:13" ht="27.75" customHeight="1" thickBot="1" x14ac:dyDescent="0.25">
      <c r="A14" s="10">
        <v>3</v>
      </c>
      <c r="B14" s="17" t="s">
        <v>65</v>
      </c>
      <c r="C14" s="64">
        <v>44952</v>
      </c>
      <c r="D14" s="17" t="s">
        <v>39</v>
      </c>
      <c r="E14" s="14">
        <v>435</v>
      </c>
      <c r="F14" s="66">
        <v>435</v>
      </c>
      <c r="G14" s="15"/>
      <c r="H14" s="15">
        <v>0</v>
      </c>
      <c r="I14" s="15" t="s">
        <v>33</v>
      </c>
      <c r="J14" s="9" t="s">
        <v>68</v>
      </c>
      <c r="K14" s="6" t="s">
        <v>69</v>
      </c>
      <c r="L14" s="13" t="s">
        <v>70</v>
      </c>
      <c r="M14" s="59">
        <v>44953</v>
      </c>
    </row>
    <row r="15" spans="1:13" ht="44.25" customHeight="1" thickBot="1" x14ac:dyDescent="0.25">
      <c r="A15" s="13">
        <v>4</v>
      </c>
      <c r="B15" s="17"/>
      <c r="C15" s="12"/>
      <c r="D15" s="16"/>
      <c r="E15" s="14"/>
      <c r="F15" s="18"/>
      <c r="G15" s="13"/>
      <c r="H15" s="15"/>
      <c r="I15" s="15"/>
      <c r="J15" s="62"/>
      <c r="K15" s="13"/>
      <c r="L15" s="16"/>
      <c r="M15" s="12"/>
    </row>
    <row r="16" spans="1:13" ht="33" customHeight="1" thickBot="1" x14ac:dyDescent="0.25">
      <c r="A16" s="13">
        <v>5</v>
      </c>
      <c r="B16" s="17"/>
      <c r="C16" s="12"/>
      <c r="D16" s="16"/>
      <c r="E16" s="14"/>
      <c r="F16" s="18"/>
      <c r="G16" s="15"/>
      <c r="H16" s="15"/>
      <c r="I16" s="15"/>
      <c r="J16" s="13"/>
      <c r="K16" s="6"/>
      <c r="L16" s="13"/>
      <c r="M16" s="12"/>
    </row>
    <row r="17" spans="1:14" ht="13.5" thickBot="1" x14ac:dyDescent="0.25">
      <c r="A17" s="80" t="s">
        <v>15</v>
      </c>
      <c r="B17" s="78"/>
      <c r="C17" s="78"/>
      <c r="D17" s="78"/>
      <c r="E17" s="63"/>
      <c r="F17" s="19">
        <f>SUM(F12:F16)</f>
        <v>918.94</v>
      </c>
      <c r="G17" s="32"/>
      <c r="H17" s="31"/>
      <c r="I17" s="31"/>
      <c r="J17" s="33"/>
      <c r="K17" s="31"/>
      <c r="L17" s="31"/>
      <c r="M17" s="34"/>
    </row>
    <row r="18" spans="1:14" ht="13.5" thickBot="1" x14ac:dyDescent="0.25">
      <c r="A18" s="76" t="s">
        <v>17</v>
      </c>
      <c r="B18" s="77"/>
      <c r="C18" s="77"/>
      <c r="D18" s="77"/>
      <c r="E18" s="31"/>
      <c r="F18" s="19">
        <f>G8-F17</f>
        <v>281.05999999999995</v>
      </c>
      <c r="G18" s="32"/>
      <c r="H18" s="31"/>
      <c r="I18" s="31"/>
      <c r="J18" s="33"/>
      <c r="K18" s="31"/>
      <c r="L18" s="31"/>
      <c r="M18" s="34"/>
    </row>
    <row r="19" spans="1:14" ht="8.25" customHeight="1" thickBot="1" x14ac:dyDescent="0.25">
      <c r="A19" s="36"/>
      <c r="B19" s="36"/>
      <c r="C19" s="36"/>
      <c r="D19" s="36"/>
      <c r="E19" s="37"/>
      <c r="F19" s="37"/>
      <c r="G19" s="37"/>
      <c r="H19" s="37"/>
      <c r="I19" s="37"/>
      <c r="J19" s="37"/>
      <c r="K19" s="38"/>
      <c r="L19" s="38"/>
      <c r="M19" s="38"/>
      <c r="N19" s="39"/>
    </row>
    <row r="20" spans="1:14" ht="13.5" thickBot="1" x14ac:dyDescent="0.25">
      <c r="A20" s="80" t="s">
        <v>16</v>
      </c>
      <c r="B20" s="78"/>
      <c r="C20" s="78"/>
      <c r="D20" s="81"/>
      <c r="E20" s="16"/>
      <c r="F20" s="16"/>
      <c r="G20" s="16"/>
      <c r="H20" s="16"/>
      <c r="I20" s="16"/>
      <c r="J20" s="37"/>
      <c r="K20" s="53"/>
      <c r="L20" s="58"/>
      <c r="M20" s="39"/>
      <c r="N20" s="35"/>
    </row>
    <row r="21" spans="1:14" ht="26.25" thickBot="1" x14ac:dyDescent="0.25">
      <c r="A21" s="10" t="s">
        <v>3</v>
      </c>
      <c r="B21" s="40" t="s">
        <v>4</v>
      </c>
      <c r="C21" s="41" t="s">
        <v>5</v>
      </c>
      <c r="D21" s="41" t="s">
        <v>6</v>
      </c>
      <c r="E21" s="41" t="s">
        <v>7</v>
      </c>
      <c r="F21" s="41" t="s">
        <v>8</v>
      </c>
      <c r="G21" s="41" t="s">
        <v>9</v>
      </c>
      <c r="H21" s="41" t="s">
        <v>10</v>
      </c>
      <c r="I21" s="41" t="s">
        <v>11</v>
      </c>
      <c r="J21" s="30" t="s">
        <v>12</v>
      </c>
      <c r="K21" s="61" t="s">
        <v>13</v>
      </c>
      <c r="L21" s="60" t="s">
        <v>14</v>
      </c>
      <c r="M21" s="39"/>
      <c r="N21" s="35"/>
    </row>
    <row r="22" spans="1:14" s="35" customFormat="1" ht="27.75" customHeight="1" thickBot="1" x14ac:dyDescent="0.25">
      <c r="A22" s="13">
        <v>1</v>
      </c>
      <c r="B22" s="11" t="s">
        <v>32</v>
      </c>
      <c r="C22" s="64">
        <v>44943</v>
      </c>
      <c r="D22" s="16" t="s">
        <v>27</v>
      </c>
      <c r="E22" s="18">
        <v>200</v>
      </c>
      <c r="F22" s="18">
        <v>174.5</v>
      </c>
      <c r="G22" s="18">
        <v>25.5</v>
      </c>
      <c r="H22" s="15" t="s">
        <v>37</v>
      </c>
      <c r="I22" s="21" t="s">
        <v>50</v>
      </c>
      <c r="J22" s="22" t="s">
        <v>48</v>
      </c>
      <c r="K22" s="54" t="s">
        <v>49</v>
      </c>
      <c r="L22" s="23">
        <v>44945</v>
      </c>
      <c r="M22" s="51"/>
    </row>
    <row r="23" spans="1:14" ht="42.75" customHeight="1" thickBot="1" x14ac:dyDescent="0.25">
      <c r="A23" s="13">
        <v>2</v>
      </c>
      <c r="B23" s="11" t="s">
        <v>32</v>
      </c>
      <c r="C23" s="64">
        <v>44943</v>
      </c>
      <c r="D23" s="16" t="s">
        <v>27</v>
      </c>
      <c r="E23" s="14">
        <v>250</v>
      </c>
      <c r="F23" s="14">
        <v>153</v>
      </c>
      <c r="G23" s="15">
        <v>97</v>
      </c>
      <c r="H23" s="15" t="s">
        <v>37</v>
      </c>
      <c r="I23" s="21" t="s">
        <v>51</v>
      </c>
      <c r="J23" s="52" t="s">
        <v>52</v>
      </c>
      <c r="K23" s="55" t="s">
        <v>53</v>
      </c>
      <c r="L23" s="23">
        <v>44944</v>
      </c>
      <c r="M23" s="51"/>
      <c r="N23" s="35"/>
    </row>
    <row r="24" spans="1:14" ht="27.75" customHeight="1" thickBot="1" x14ac:dyDescent="0.25">
      <c r="A24" s="13">
        <v>3</v>
      </c>
      <c r="B24" s="11" t="s">
        <v>34</v>
      </c>
      <c r="C24" s="64">
        <v>44944</v>
      </c>
      <c r="D24" s="16" t="s">
        <v>27</v>
      </c>
      <c r="E24" s="18">
        <v>255</v>
      </c>
      <c r="F24" s="18">
        <v>255</v>
      </c>
      <c r="G24" s="18">
        <v>0</v>
      </c>
      <c r="H24" s="15" t="s">
        <v>33</v>
      </c>
      <c r="I24" s="21" t="s">
        <v>54</v>
      </c>
      <c r="J24" s="50" t="s">
        <v>55</v>
      </c>
      <c r="K24" s="56" t="s">
        <v>56</v>
      </c>
      <c r="L24" s="23">
        <v>44944</v>
      </c>
      <c r="M24" s="39"/>
      <c r="N24" s="35"/>
    </row>
    <row r="25" spans="1:14" ht="32.25" customHeight="1" thickBot="1" x14ac:dyDescent="0.25">
      <c r="A25" s="13">
        <v>4</v>
      </c>
      <c r="B25" s="17" t="s">
        <v>47</v>
      </c>
      <c r="C25" s="64">
        <v>44945</v>
      </c>
      <c r="D25" s="16" t="s">
        <v>27</v>
      </c>
      <c r="E25" s="18">
        <v>200</v>
      </c>
      <c r="F25" s="18">
        <v>140.9</v>
      </c>
      <c r="G25" s="18">
        <v>59.1</v>
      </c>
      <c r="H25" s="18" t="s">
        <v>43</v>
      </c>
      <c r="I25" s="21" t="s">
        <v>44</v>
      </c>
      <c r="J25" s="50" t="s">
        <v>45</v>
      </c>
      <c r="K25" s="57" t="s">
        <v>46</v>
      </c>
      <c r="L25" s="64">
        <v>44945</v>
      </c>
      <c r="M25" s="39"/>
      <c r="N25" s="35"/>
    </row>
    <row r="26" spans="1:14" ht="27.75" customHeight="1" thickBot="1" x14ac:dyDescent="0.25">
      <c r="A26" s="13">
        <v>5</v>
      </c>
      <c r="B26" s="22" t="s">
        <v>58</v>
      </c>
      <c r="C26" s="12">
        <v>44949</v>
      </c>
      <c r="D26" s="17" t="s">
        <v>59</v>
      </c>
      <c r="E26" s="18">
        <v>30</v>
      </c>
      <c r="F26" s="18">
        <v>28</v>
      </c>
      <c r="G26" s="18">
        <v>2</v>
      </c>
      <c r="H26" s="16" t="s">
        <v>60</v>
      </c>
      <c r="I26" s="17">
        <v>15826</v>
      </c>
      <c r="J26" s="20" t="s">
        <v>61</v>
      </c>
      <c r="K26" s="20" t="s">
        <v>62</v>
      </c>
      <c r="L26" s="20">
        <v>44950</v>
      </c>
      <c r="M26" s="35"/>
      <c r="N26" s="35"/>
    </row>
    <row r="27" spans="1:14" ht="53.25" customHeight="1" thickBot="1" x14ac:dyDescent="0.25">
      <c r="A27" s="13">
        <v>6</v>
      </c>
      <c r="B27" s="22" t="s">
        <v>65</v>
      </c>
      <c r="C27" s="12">
        <v>44959</v>
      </c>
      <c r="D27" s="17" t="s">
        <v>39</v>
      </c>
      <c r="E27" s="65">
        <v>498</v>
      </c>
      <c r="F27" s="65">
        <v>498</v>
      </c>
      <c r="G27" s="18">
        <v>0</v>
      </c>
      <c r="H27" s="15" t="s">
        <v>33</v>
      </c>
      <c r="I27" s="17" t="s">
        <v>66</v>
      </c>
      <c r="J27" s="52" t="s">
        <v>52</v>
      </c>
      <c r="K27" s="64" t="s">
        <v>67</v>
      </c>
      <c r="L27" s="20">
        <v>44959</v>
      </c>
      <c r="M27" s="35"/>
      <c r="N27" s="35"/>
    </row>
    <row r="28" spans="1:14" ht="13.5" thickBot="1" x14ac:dyDescent="0.25">
      <c r="A28" s="76" t="s">
        <v>15</v>
      </c>
      <c r="B28" s="77"/>
      <c r="C28" s="78"/>
      <c r="D28" s="79"/>
      <c r="E28" s="16"/>
      <c r="F28" s="19">
        <f>SUM(F22:F27)</f>
        <v>1249.4000000000001</v>
      </c>
      <c r="G28" s="16"/>
      <c r="H28" s="16"/>
      <c r="I28" s="17"/>
      <c r="J28" s="16"/>
      <c r="K28" s="16"/>
      <c r="L28" s="16"/>
      <c r="M28" s="35"/>
      <c r="N28" s="35"/>
    </row>
    <row r="29" spans="1:14" ht="13.5" thickBot="1" x14ac:dyDescent="0.25">
      <c r="A29" s="76" t="s">
        <v>25</v>
      </c>
      <c r="B29" s="77"/>
      <c r="C29" s="77"/>
      <c r="D29" s="79"/>
      <c r="E29" s="16"/>
      <c r="F29" s="19">
        <f>B8-F28</f>
        <v>50.599999999999909</v>
      </c>
      <c r="G29" s="16"/>
      <c r="H29" s="16"/>
      <c r="I29" s="17"/>
      <c r="J29" s="16"/>
      <c r="K29" s="16"/>
      <c r="L29" s="16"/>
      <c r="M29" s="35"/>
      <c r="N29" s="35"/>
    </row>
    <row r="30" spans="1:14" ht="4.5" customHeight="1" thickBot="1" x14ac:dyDescent="0.25">
      <c r="A30" s="4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ht="39" thickBot="1" x14ac:dyDescent="0.25">
      <c r="A31" s="43" t="s">
        <v>18</v>
      </c>
      <c r="B31" s="24">
        <f>F29+F18</f>
        <v>331.65999999999985</v>
      </c>
      <c r="C31" s="44" t="s">
        <v>71</v>
      </c>
      <c r="D31" s="45"/>
      <c r="E31" s="45"/>
      <c r="F31" s="28"/>
      <c r="G31" s="46"/>
      <c r="H31" s="26"/>
      <c r="I31" s="26"/>
      <c r="J31" s="26"/>
      <c r="K31" s="26"/>
      <c r="L31" s="26"/>
      <c r="M31" s="26"/>
    </row>
    <row r="32" spans="1:14" ht="26.25" thickBot="1" x14ac:dyDescent="0.25">
      <c r="A32" s="47" t="s">
        <v>19</v>
      </c>
      <c r="B32" s="25">
        <f>SUM(G13:G16)</f>
        <v>0</v>
      </c>
      <c r="C32" s="48" t="s">
        <v>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4.5" customHeight="1" thickBot="1" x14ac:dyDescent="0.25">
      <c r="A33" s="4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69" customHeight="1" x14ac:dyDescent="0.2">
      <c r="A34" s="70" t="s">
        <v>20</v>
      </c>
      <c r="B34" s="71"/>
      <c r="C34" s="71"/>
      <c r="D34" s="67" t="s">
        <v>23</v>
      </c>
      <c r="E34" s="68"/>
      <c r="F34" s="68"/>
      <c r="G34" s="68"/>
      <c r="H34" s="69"/>
      <c r="I34" s="26"/>
      <c r="J34" s="26"/>
      <c r="K34" s="26"/>
      <c r="L34" s="26"/>
      <c r="M34" s="26"/>
    </row>
    <row r="35" spans="1:13" ht="20.25" customHeight="1" thickBot="1" x14ac:dyDescent="0.25">
      <c r="A35" s="72" t="s">
        <v>21</v>
      </c>
      <c r="B35" s="73"/>
      <c r="C35" s="73"/>
      <c r="D35" s="74" t="s">
        <v>22</v>
      </c>
      <c r="E35" s="73"/>
      <c r="F35" s="73"/>
      <c r="G35" s="73"/>
      <c r="H35" s="75"/>
      <c r="I35" s="26"/>
      <c r="J35" s="26"/>
      <c r="K35" s="26"/>
      <c r="L35" s="26"/>
      <c r="M35" s="26"/>
    </row>
  </sheetData>
  <mergeCells count="21">
    <mergeCell ref="A20:D20"/>
    <mergeCell ref="G8:H8"/>
    <mergeCell ref="A1:D2"/>
    <mergeCell ref="E1:H1"/>
    <mergeCell ref="E2:H2"/>
    <mergeCell ref="A3:H4"/>
    <mergeCell ref="A5:B6"/>
    <mergeCell ref="C5:E6"/>
    <mergeCell ref="F5:H6"/>
    <mergeCell ref="A10:D10"/>
    <mergeCell ref="A18:D18"/>
    <mergeCell ref="A7:H7"/>
    <mergeCell ref="B8:C8"/>
    <mergeCell ref="D8:F8"/>
    <mergeCell ref="A17:D17"/>
    <mergeCell ref="D34:H34"/>
    <mergeCell ref="A34:C34"/>
    <mergeCell ref="A35:C35"/>
    <mergeCell ref="D35:H35"/>
    <mergeCell ref="A28:D28"/>
    <mergeCell ref="A29:D29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Fundacao Jose Pedro</dc:creator>
  <cp:lastModifiedBy>FUNDAÇAO JOSE PEDRO</cp:lastModifiedBy>
  <cp:lastPrinted>2023-03-16T19:36:23Z</cp:lastPrinted>
  <dcterms:created xsi:type="dcterms:W3CDTF">2020-05-19T13:14:20Z</dcterms:created>
  <dcterms:modified xsi:type="dcterms:W3CDTF">2023-03-30T19:50:34Z</dcterms:modified>
</cp:coreProperties>
</file>