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-FJPO\Downloads\Adiantamento\"/>
    </mc:Choice>
  </mc:AlternateContent>
  <bookViews>
    <workbookView xWindow="0" yWindow="0" windowWidth="28800" windowHeight="12375"/>
  </bookViews>
  <sheets>
    <sheet name="Controle Adiantamen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B35" i="1" s="1"/>
  <c r="F32" i="1"/>
  <c r="E32" i="1"/>
  <c r="G30" i="1"/>
  <c r="G29" i="1"/>
  <c r="G28" i="1"/>
  <c r="G27" i="1"/>
  <c r="G26" i="1"/>
  <c r="G25" i="1"/>
  <c r="F20" i="1"/>
  <c r="F19" i="1"/>
  <c r="H18" i="1"/>
  <c r="H17" i="1"/>
  <c r="H16" i="1"/>
  <c r="H15" i="1"/>
  <c r="H14" i="1"/>
  <c r="G13" i="1"/>
  <c r="H13" i="1" s="1"/>
  <c r="H12" i="1"/>
  <c r="G19" i="1" l="1"/>
  <c r="G20" i="1" s="1"/>
  <c r="B36" i="1"/>
</calcChain>
</file>

<file path=xl/sharedStrings.xml><?xml version="1.0" encoding="utf-8"?>
<sst xmlns="http://schemas.openxmlformats.org/spreadsheetml/2006/main" count="101" uniqueCount="69">
  <si>
    <t>Nº DO PROCESSO DE PEDIDO DE ADIANTAMENTO:  04/2023</t>
  </si>
  <si>
    <t>DATA DE REQUISIÇÃO:</t>
  </si>
  <si>
    <t>NOME DO SERVIDOR PÚBLICO RESPONSÁVEL PELO ADIANTAMENTO: Miguel Alves Junior</t>
  </si>
  <si>
    <t>MATRÍCULA: #37-0#</t>
  </si>
  <si>
    <t>CPF: 016.899.418-63</t>
  </si>
  <si>
    <t>CARGO: Agente Administrativo</t>
  </si>
  <si>
    <t>IMPORTÂNCIA SOLICITADA EM VALOR NUMÉRICO E POR EXTENSO: R$ 2.500,00 (dois mil e quinhnentos reais)</t>
  </si>
  <si>
    <t>(X) MATERIAL DE CONSUMO</t>
  </si>
  <si>
    <t>(X) SERVIÇOS</t>
  </si>
  <si>
    <t>Serviços</t>
  </si>
  <si>
    <t>SALDO SERVIÇOS</t>
  </si>
  <si>
    <t>N°</t>
  </si>
  <si>
    <t>REQUISITANTE</t>
  </si>
  <si>
    <t>DATA REQUISIÇÃO</t>
  </si>
  <si>
    <t>DEPTO</t>
  </si>
  <si>
    <t>VALOR ADIANTADO</t>
  </si>
  <si>
    <t>VALOR GASTO</t>
  </si>
  <si>
    <t>ISSQN</t>
  </si>
  <si>
    <t>VALOR DEVOLVIDO</t>
  </si>
  <si>
    <t>BASE LEGAL</t>
  </si>
  <si>
    <t>Nº NF/CUPOM</t>
  </si>
  <si>
    <t>FORNECEDOR</t>
  </si>
  <si>
    <t>OBJETO</t>
  </si>
  <si>
    <t>DATA PRESTAÇÃO</t>
  </si>
  <si>
    <t>Lais</t>
  </si>
  <si>
    <t>DTC</t>
  </si>
  <si>
    <t>11 II</t>
  </si>
  <si>
    <t>03025305/0001-46</t>
  </si>
  <si>
    <t>Pedag Flona</t>
  </si>
  <si>
    <t>Robsom</t>
  </si>
  <si>
    <t>DI</t>
  </si>
  <si>
    <t>11 I e</t>
  </si>
  <si>
    <t>58392432/0001-75</t>
  </si>
  <si>
    <t>Honorário</t>
  </si>
  <si>
    <t>Sabrina</t>
  </si>
  <si>
    <t>11  I  A</t>
  </si>
  <si>
    <t>34028316/0893-33</t>
  </si>
  <si>
    <t>Correio</t>
  </si>
  <si>
    <t>46292022/0001-73</t>
  </si>
  <si>
    <t>TOTAIS</t>
  </si>
  <si>
    <t>Produtos</t>
  </si>
  <si>
    <t>SALDO MATERIAL DE CONSUMO</t>
  </si>
  <si>
    <t>Robson</t>
  </si>
  <si>
    <t>11  I  f</t>
  </si>
  <si>
    <t>00822037/0001-03</t>
  </si>
  <si>
    <t>Gas P45</t>
  </si>
  <si>
    <t>11  I  e</t>
  </si>
  <si>
    <t>01438784/0004-40</t>
  </si>
  <si>
    <t>Porteiro Eletr.</t>
  </si>
  <si>
    <t>Cristiano</t>
  </si>
  <si>
    <t>10784182-0001/92</t>
  </si>
  <si>
    <t>Vidro Expositores</t>
  </si>
  <si>
    <t>Meira</t>
  </si>
  <si>
    <t>2130/46732</t>
  </si>
  <si>
    <t>34189692/0001-80</t>
  </si>
  <si>
    <t>Paraf Anel Roldana</t>
  </si>
  <si>
    <t>11  I  F</t>
  </si>
  <si>
    <t>62923958/0001-01</t>
  </si>
  <si>
    <t>Argamassa</t>
  </si>
  <si>
    <t xml:space="preserve">Luminaria DI </t>
  </si>
  <si>
    <t>SALDO MATERIAL CONSUMO</t>
  </si>
  <si>
    <t>SALDO TOTAL DEVOLUÇÃO</t>
  </si>
  <si>
    <r>
      <t xml:space="preserve"> DATA : </t>
    </r>
    <r>
      <rPr>
        <b/>
        <u/>
        <sz val="11"/>
        <color theme="1"/>
        <rFont val="Palatino Linotype"/>
        <family val="1"/>
      </rPr>
      <t xml:space="preserve"> 24 / 07/ 23 </t>
    </r>
  </si>
  <si>
    <t xml:space="preserve">  SALDO TOTAL ISSQN</t>
  </si>
  <si>
    <r>
      <t xml:space="preserve">DATA :   </t>
    </r>
    <r>
      <rPr>
        <b/>
        <u/>
        <sz val="11"/>
        <color theme="1"/>
        <rFont val="Palatino Linotype"/>
        <family val="1"/>
      </rPr>
      <t>08 / 07/ 23</t>
    </r>
  </si>
  <si>
    <r>
      <t>DATA: _</t>
    </r>
    <r>
      <rPr>
        <b/>
        <u/>
        <sz val="11"/>
        <color theme="1"/>
        <rFont val="Palatino Linotype"/>
        <family val="1"/>
      </rPr>
      <t xml:space="preserve"> 24 / 07/ 23 </t>
    </r>
    <r>
      <rPr>
        <b/>
        <sz val="11"/>
        <color theme="1"/>
        <rFont val="Palatino Linotype"/>
        <family val="1"/>
      </rPr>
      <t>_ ASSINATURA/CARIMBO:_____________________________</t>
    </r>
  </si>
  <si>
    <t>DATA: ____/____/_____  ASSINATURA/CARIMBO:_____________________________</t>
  </si>
  <si>
    <t xml:space="preserve">                              SERVIDOR RESPONSÁVEL PELO ADIANTAMENTO</t>
  </si>
  <si>
    <t>DEPARTAMENTO DE ADMINISTRAÇÃO, FINANÇAS E SUPERVISÃO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</si>
</sst>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R$&quot;\ #,##0;[Red]\-&quot;R$&quot;\ #,##0"/>
    <numFmt numFmtId="8" formatCode="&quot;R$&quot;\ #,##0.00;[Red]\-&quot;R$&quot;\ #,##0.00"/>
    <numFmt numFmtId="164" formatCode="&quot;R$&quot;\ #,##0.00"/>
    <numFmt numFmtId="165" formatCode="[$-416]d\-mmm\-yy;@"/>
    <numFmt numFmtId="166" formatCode="[$-416]d\-mm\-yy;@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b/>
      <sz val="28"/>
      <color theme="1"/>
      <name val="Calibri"/>
      <family val="2"/>
      <scheme val="minor"/>
    </font>
    <font>
      <b/>
      <sz val="7"/>
      <color theme="1"/>
      <name val="Palatino Linotype"/>
      <family val="1"/>
    </font>
    <font>
      <b/>
      <sz val="14"/>
      <color theme="1"/>
      <name val="Palatino Linotype"/>
      <family val="1"/>
    </font>
    <font>
      <sz val="14"/>
      <color theme="1"/>
      <name val="Palatino Linotype"/>
      <family val="1"/>
    </font>
    <font>
      <sz val="12"/>
      <color theme="1"/>
      <name val="Palatino Linotype"/>
      <family val="1"/>
    </font>
    <font>
      <b/>
      <sz val="10"/>
      <color theme="0"/>
      <name val="Palatino Linotype"/>
      <family val="1"/>
    </font>
    <font>
      <sz val="7"/>
      <color theme="1"/>
      <name val="Palatino Linotype"/>
      <family val="1"/>
    </font>
    <font>
      <b/>
      <sz val="9"/>
      <color theme="1"/>
      <name val="Palatino Linotype"/>
      <family val="1"/>
    </font>
    <font>
      <sz val="2"/>
      <color theme="1"/>
      <name val="Palatino Linotype"/>
      <family val="1"/>
    </font>
    <font>
      <b/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sz val="5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8" fontId="1" fillId="0" borderId="7" xfId="0" applyNumberFormat="1" applyFont="1" applyFill="1" applyBorder="1" applyAlignment="1">
      <alignment horizontal="justify" vertical="center" wrapText="1"/>
    </xf>
    <xf numFmtId="8" fontId="1" fillId="0" borderId="8" xfId="0" applyNumberFormat="1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justify" vertical="center" wrapText="1"/>
    </xf>
    <xf numFmtId="8" fontId="1" fillId="0" borderId="10" xfId="0" applyNumberFormat="1" applyFont="1" applyFill="1" applyBorder="1" applyAlignment="1">
      <alignment horizontal="justify" vertical="center" wrapText="1"/>
    </xf>
    <xf numFmtId="8" fontId="1" fillId="0" borderId="11" xfId="0" applyNumberFormat="1" applyFont="1" applyFill="1" applyBorder="1" applyAlignment="1">
      <alignment horizontal="justify" vertical="center" wrapText="1"/>
    </xf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8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5" fillId="0" borderId="6" xfId="0" quotePrefix="1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0" fontId="0" fillId="0" borderId="20" xfId="0" applyFill="1" applyBorder="1"/>
    <xf numFmtId="0" fontId="8" fillId="0" borderId="1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quotePrefix="1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11" fillId="0" borderId="13" xfId="0" applyFont="1" applyFill="1" applyBorder="1" applyAlignment="1">
      <alignment vertical="center" wrapText="1"/>
    </xf>
    <xf numFmtId="164" fontId="4" fillId="0" borderId="12" xfId="0" applyNumberFormat="1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166" fontId="0" fillId="0" borderId="0" xfId="0" applyNumberFormat="1" applyFill="1" applyAlignment="1">
      <alignment horizontal="center"/>
    </xf>
    <xf numFmtId="6" fontId="0" fillId="0" borderId="0" xfId="0" applyNumberFormat="1" applyFill="1"/>
    <xf numFmtId="0" fontId="11" fillId="0" borderId="9" xfId="0" applyFont="1" applyFill="1" applyBorder="1" applyAlignment="1">
      <alignment vertical="center" wrapText="1"/>
    </xf>
    <xf numFmtId="164" fontId="4" fillId="0" borderId="6" xfId="0" applyNumberFormat="1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11" fillId="0" borderId="23" xfId="0" applyFont="1" applyFill="1" applyBorder="1" applyAlignment="1">
      <alignment horizontal="left" wrapText="1"/>
    </xf>
    <xf numFmtId="0" fontId="11" fillId="0" borderId="20" xfId="0" applyFont="1" applyFill="1" applyBorder="1" applyAlignment="1">
      <alignment horizontal="left" wrapText="1"/>
    </xf>
    <xf numFmtId="0" fontId="11" fillId="0" borderId="24" xfId="0" applyFont="1" applyFill="1" applyBorder="1" applyAlignment="1">
      <alignment horizontal="left" wrapText="1"/>
    </xf>
    <xf numFmtId="0" fontId="11" fillId="0" borderId="25" xfId="0" applyFont="1" applyFill="1" applyBorder="1" applyAlignment="1">
      <alignment horizontal="left" wrapText="1"/>
    </xf>
    <xf numFmtId="0" fontId="11" fillId="0" borderId="26" xfId="0" applyFont="1" applyFill="1" applyBorder="1" applyAlignment="1">
      <alignment horizontal="left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topLeftCell="A10" zoomScale="70" zoomScaleNormal="100" zoomScaleSheetLayoutView="70" workbookViewId="0">
      <selection activeCell="E36" sqref="E36"/>
    </sheetView>
  </sheetViews>
  <sheetFormatPr defaultRowHeight="15" x14ac:dyDescent="0.25"/>
  <cols>
    <col min="1" max="1" width="37.140625" customWidth="1"/>
    <col min="2" max="2" width="18.5703125" customWidth="1"/>
    <col min="3" max="3" width="23.85546875" customWidth="1"/>
    <col min="4" max="4" width="11.42578125" customWidth="1"/>
    <col min="5" max="5" width="19.28515625" customWidth="1"/>
    <col min="6" max="6" width="14" customWidth="1"/>
    <col min="7" max="7" width="14.140625" customWidth="1"/>
    <col min="8" max="8" width="39.28515625" customWidth="1"/>
    <col min="9" max="9" width="17" customWidth="1"/>
    <col min="10" max="10" width="26.140625" customWidth="1"/>
    <col min="11" max="11" width="33.5703125" customWidth="1"/>
    <col min="12" max="12" width="13.7109375" customWidth="1"/>
    <col min="13" max="13" width="15.7109375" customWidth="1"/>
  </cols>
  <sheetData>
    <row r="1" spans="1:13" x14ac:dyDescent="0.25">
      <c r="A1" s="1" t="s">
        <v>0</v>
      </c>
      <c r="B1" s="2"/>
      <c r="C1" s="2"/>
      <c r="D1" s="3"/>
      <c r="E1" s="1" t="s">
        <v>1</v>
      </c>
      <c r="F1" s="2"/>
      <c r="G1" s="2"/>
      <c r="H1" s="3"/>
    </row>
    <row r="2" spans="1:13" ht="15.75" thickBot="1" x14ac:dyDescent="0.3">
      <c r="A2" s="4"/>
      <c r="B2" s="5"/>
      <c r="C2" s="5"/>
      <c r="D2" s="6"/>
      <c r="E2" s="7">
        <v>45079</v>
      </c>
      <c r="F2" s="8"/>
      <c r="G2" s="8"/>
      <c r="H2" s="9"/>
    </row>
    <row r="3" spans="1:13" x14ac:dyDescent="0.25">
      <c r="A3" s="1" t="s">
        <v>2</v>
      </c>
      <c r="B3" s="2"/>
      <c r="C3" s="2"/>
      <c r="D3" s="2"/>
      <c r="E3" s="2"/>
      <c r="F3" s="2"/>
      <c r="G3" s="2"/>
      <c r="H3" s="3"/>
    </row>
    <row r="4" spans="1:13" ht="15.75" thickBot="1" x14ac:dyDescent="0.3">
      <c r="A4" s="4"/>
      <c r="B4" s="5"/>
      <c r="C4" s="5"/>
      <c r="D4" s="5"/>
      <c r="E4" s="5"/>
      <c r="F4" s="5"/>
      <c r="G4" s="5"/>
      <c r="H4" s="6"/>
    </row>
    <row r="5" spans="1:13" x14ac:dyDescent="0.25">
      <c r="A5" s="1" t="s">
        <v>3</v>
      </c>
      <c r="B5" s="3"/>
      <c r="C5" s="1" t="s">
        <v>4</v>
      </c>
      <c r="D5" s="2"/>
      <c r="E5" s="3"/>
      <c r="F5" s="1" t="s">
        <v>5</v>
      </c>
      <c r="G5" s="2"/>
      <c r="H5" s="3"/>
    </row>
    <row r="6" spans="1:13" ht="15.75" thickBot="1" x14ac:dyDescent="0.3">
      <c r="A6" s="4"/>
      <c r="B6" s="6"/>
      <c r="C6" s="4"/>
      <c r="D6" s="5"/>
      <c r="E6" s="6"/>
      <c r="F6" s="4"/>
      <c r="G6" s="5"/>
      <c r="H6" s="6"/>
    </row>
    <row r="7" spans="1:13" ht="27" customHeight="1" thickBot="1" x14ac:dyDescent="0.3">
      <c r="A7" s="10" t="s">
        <v>6</v>
      </c>
      <c r="B7" s="11"/>
      <c r="C7" s="11"/>
      <c r="D7" s="11"/>
      <c r="E7" s="11"/>
      <c r="F7" s="11"/>
      <c r="G7" s="2"/>
      <c r="H7" s="3"/>
    </row>
    <row r="8" spans="1:13" ht="27" customHeight="1" thickBot="1" x14ac:dyDescent="0.3">
      <c r="A8" s="12" t="s">
        <v>7</v>
      </c>
      <c r="B8" s="13">
        <v>1300</v>
      </c>
      <c r="C8" s="14"/>
      <c r="D8" s="15" t="s">
        <v>8</v>
      </c>
      <c r="E8" s="16"/>
      <c r="F8" s="16"/>
      <c r="G8" s="17">
        <v>1200</v>
      </c>
      <c r="H8" s="18"/>
      <c r="I8" s="19"/>
      <c r="J8" s="19"/>
      <c r="K8" s="20"/>
      <c r="L8" s="19"/>
      <c r="M8" s="19"/>
    </row>
    <row r="9" spans="1:13" ht="15.75" thickBot="1" x14ac:dyDescent="0.3">
      <c r="A9" s="21"/>
      <c r="B9" s="21"/>
      <c r="C9" s="21"/>
      <c r="D9" s="21"/>
      <c r="E9" s="21"/>
      <c r="F9" s="22" t="s">
        <v>9</v>
      </c>
      <c r="G9" s="23"/>
      <c r="H9" s="23"/>
      <c r="I9" s="19"/>
      <c r="J9" s="19"/>
      <c r="K9" s="19"/>
      <c r="L9" s="19"/>
      <c r="M9" s="19"/>
    </row>
    <row r="10" spans="1:13" ht="15.75" thickBot="1" x14ac:dyDescent="0.3">
      <c r="A10" s="24" t="s">
        <v>10</v>
      </c>
      <c r="B10" s="25"/>
      <c r="C10" s="25"/>
      <c r="D10" s="26"/>
      <c r="E10" s="19"/>
      <c r="F10" s="27"/>
      <c r="G10" s="27"/>
      <c r="H10" s="27"/>
      <c r="I10" s="19"/>
      <c r="J10" s="19"/>
      <c r="K10" s="19"/>
      <c r="L10" s="19"/>
      <c r="M10" s="19"/>
    </row>
    <row r="11" spans="1:13" ht="36" customHeight="1" thickBot="1" x14ac:dyDescent="0.3">
      <c r="A11" s="28" t="s">
        <v>11</v>
      </c>
      <c r="B11" s="29" t="s">
        <v>12</v>
      </c>
      <c r="C11" s="29" t="s">
        <v>13</v>
      </c>
      <c r="D11" s="29" t="s">
        <v>14</v>
      </c>
      <c r="E11" s="29" t="s">
        <v>15</v>
      </c>
      <c r="F11" s="29" t="s">
        <v>16</v>
      </c>
      <c r="G11" s="29" t="s">
        <v>17</v>
      </c>
      <c r="H11" s="29" t="s">
        <v>18</v>
      </c>
      <c r="I11" s="29" t="s">
        <v>19</v>
      </c>
      <c r="J11" s="29" t="s">
        <v>20</v>
      </c>
      <c r="K11" s="29" t="s">
        <v>21</v>
      </c>
      <c r="L11" s="29" t="s">
        <v>22</v>
      </c>
      <c r="M11" s="29" t="s">
        <v>23</v>
      </c>
    </row>
    <row r="12" spans="1:13" ht="36.75" customHeight="1" thickBot="1" x14ac:dyDescent="0.3">
      <c r="A12" s="30">
        <v>1</v>
      </c>
      <c r="B12" s="31" t="s">
        <v>24</v>
      </c>
      <c r="C12" s="32">
        <v>45083</v>
      </c>
      <c r="D12" s="31" t="s">
        <v>25</v>
      </c>
      <c r="E12" s="33">
        <v>200</v>
      </c>
      <c r="F12" s="34">
        <v>51.6</v>
      </c>
      <c r="G12" s="35"/>
      <c r="H12" s="34">
        <f t="shared" ref="H12" si="0">E12-F12-G12</f>
        <v>148.4</v>
      </c>
      <c r="I12" s="31" t="s">
        <v>26</v>
      </c>
      <c r="J12" s="31">
        <v>10605</v>
      </c>
      <c r="K12" s="31" t="s">
        <v>27</v>
      </c>
      <c r="L12" s="31" t="s">
        <v>28</v>
      </c>
      <c r="M12" s="32">
        <v>45083</v>
      </c>
    </row>
    <row r="13" spans="1:13" ht="36.75" customHeight="1" thickBot="1" x14ac:dyDescent="0.3">
      <c r="A13" s="30">
        <v>2</v>
      </c>
      <c r="B13" s="31" t="s">
        <v>29</v>
      </c>
      <c r="C13" s="32">
        <v>45079</v>
      </c>
      <c r="D13" s="36" t="s">
        <v>30</v>
      </c>
      <c r="E13" s="33">
        <v>350</v>
      </c>
      <c r="F13" s="34">
        <v>332.5</v>
      </c>
      <c r="G13" s="34">
        <f>E13*5%</f>
        <v>17.5</v>
      </c>
      <c r="H13" s="34">
        <f>E13-F13-G13</f>
        <v>0</v>
      </c>
      <c r="I13" s="31" t="s">
        <v>31</v>
      </c>
      <c r="J13" s="31">
        <v>2919</v>
      </c>
      <c r="K13" s="31" t="s">
        <v>32</v>
      </c>
      <c r="L13" s="31" t="s">
        <v>33</v>
      </c>
      <c r="M13" s="32">
        <v>45090</v>
      </c>
    </row>
    <row r="14" spans="1:13" ht="36.75" customHeight="1" thickBot="1" x14ac:dyDescent="0.3">
      <c r="A14" s="30">
        <v>3</v>
      </c>
      <c r="B14" s="31" t="s">
        <v>34</v>
      </c>
      <c r="C14" s="32">
        <v>45089</v>
      </c>
      <c r="D14" s="31" t="s">
        <v>25</v>
      </c>
      <c r="E14" s="33">
        <v>20</v>
      </c>
      <c r="F14" s="34">
        <v>18.2</v>
      </c>
      <c r="G14" s="35"/>
      <c r="H14" s="34">
        <f t="shared" ref="H14:H18" si="1">E14-F14-G14</f>
        <v>1.8000000000000007</v>
      </c>
      <c r="I14" s="31" t="s">
        <v>35</v>
      </c>
      <c r="J14" s="31">
        <v>2486293753</v>
      </c>
      <c r="K14" s="31" t="s">
        <v>36</v>
      </c>
      <c r="L14" s="31" t="s">
        <v>37</v>
      </c>
      <c r="M14" s="32">
        <v>45091</v>
      </c>
    </row>
    <row r="15" spans="1:13" ht="36.75" customHeight="1" thickBot="1" x14ac:dyDescent="0.3">
      <c r="A15" s="30">
        <v>4</v>
      </c>
      <c r="B15" s="31" t="s">
        <v>34</v>
      </c>
      <c r="C15" s="32">
        <v>45113</v>
      </c>
      <c r="D15" s="31" t="s">
        <v>25</v>
      </c>
      <c r="E15" s="33">
        <v>30</v>
      </c>
      <c r="F15" s="34">
        <v>30</v>
      </c>
      <c r="G15" s="35"/>
      <c r="H15" s="34">
        <f t="shared" si="1"/>
        <v>0</v>
      </c>
      <c r="I15" s="31" t="s">
        <v>31</v>
      </c>
      <c r="J15" s="31">
        <v>123</v>
      </c>
      <c r="K15" s="31" t="s">
        <v>38</v>
      </c>
      <c r="L15" s="31" t="s">
        <v>28</v>
      </c>
      <c r="M15" s="32">
        <v>45113</v>
      </c>
    </row>
    <row r="16" spans="1:13" ht="36.75" customHeight="1" thickBot="1" x14ac:dyDescent="0.3">
      <c r="A16" s="30">
        <v>5</v>
      </c>
      <c r="B16" s="31"/>
      <c r="C16" s="32"/>
      <c r="D16" s="31"/>
      <c r="E16" s="33"/>
      <c r="F16" s="34"/>
      <c r="G16" s="35"/>
      <c r="H16" s="34">
        <f t="shared" si="1"/>
        <v>0</v>
      </c>
      <c r="I16" s="31"/>
      <c r="J16" s="31"/>
      <c r="K16" s="31"/>
      <c r="L16" s="31"/>
      <c r="M16" s="32"/>
    </row>
    <row r="17" spans="1:13" ht="36.75" customHeight="1" thickBot="1" x14ac:dyDescent="0.3">
      <c r="A17" s="30">
        <v>6</v>
      </c>
      <c r="B17" s="31"/>
      <c r="C17" s="32"/>
      <c r="D17" s="36"/>
      <c r="E17" s="33"/>
      <c r="F17" s="34"/>
      <c r="G17" s="34"/>
      <c r="H17" s="34">
        <f t="shared" si="1"/>
        <v>0</v>
      </c>
      <c r="I17" s="31"/>
      <c r="J17" s="31"/>
      <c r="K17" s="31"/>
      <c r="L17" s="31"/>
      <c r="M17" s="32"/>
    </row>
    <row r="18" spans="1:13" ht="36.75" customHeight="1" thickBot="1" x14ac:dyDescent="0.3">
      <c r="A18" s="30">
        <v>7</v>
      </c>
      <c r="B18" s="31"/>
      <c r="C18" s="32"/>
      <c r="D18" s="31"/>
      <c r="E18" s="33"/>
      <c r="F18" s="34"/>
      <c r="G18" s="35"/>
      <c r="H18" s="34">
        <f t="shared" si="1"/>
        <v>0</v>
      </c>
      <c r="I18" s="31"/>
      <c r="J18" s="31"/>
      <c r="K18" s="31"/>
      <c r="L18" s="31"/>
      <c r="M18" s="32"/>
    </row>
    <row r="19" spans="1:13" ht="36.75" customHeight="1" thickBot="1" x14ac:dyDescent="0.3">
      <c r="A19" s="37" t="s">
        <v>39</v>
      </c>
      <c r="B19" s="38"/>
      <c r="C19" s="38"/>
      <c r="D19" s="39"/>
      <c r="E19" s="40"/>
      <c r="F19" s="41">
        <f>SUM(F12:F18)</f>
        <v>432.3</v>
      </c>
      <c r="G19" s="42">
        <f>SUM(G12:G18)</f>
        <v>17.5</v>
      </c>
      <c r="H19" s="34"/>
      <c r="I19" s="40"/>
      <c r="J19" s="43"/>
      <c r="K19" s="40"/>
      <c r="L19" s="40"/>
      <c r="M19" s="44"/>
    </row>
    <row r="20" spans="1:13" ht="36.75" customHeight="1" thickBot="1" x14ac:dyDescent="0.3">
      <c r="A20" s="37" t="s">
        <v>10</v>
      </c>
      <c r="B20" s="38"/>
      <c r="C20" s="38"/>
      <c r="D20" s="39"/>
      <c r="E20" s="45"/>
      <c r="F20" s="46">
        <f>G8-F19</f>
        <v>767.7</v>
      </c>
      <c r="G20" s="47">
        <f>F19-G19</f>
        <v>414.8</v>
      </c>
      <c r="H20" s="34"/>
      <c r="I20" s="45"/>
      <c r="J20" s="48"/>
      <c r="K20" s="45"/>
      <c r="L20" s="45"/>
      <c r="M20" s="49"/>
    </row>
    <row r="21" spans="1:13" ht="36.75" customHeight="1" x14ac:dyDescent="0.25">
      <c r="A21" s="19"/>
      <c r="B21" s="19"/>
      <c r="C21" s="19"/>
      <c r="D21" s="19"/>
      <c r="E21" s="19"/>
      <c r="F21" s="50"/>
      <c r="G21" s="19"/>
      <c r="H21" s="19"/>
      <c r="I21" s="19"/>
      <c r="J21" s="19"/>
      <c r="K21" s="19"/>
      <c r="L21" s="19"/>
      <c r="M21" s="19"/>
    </row>
    <row r="22" spans="1:13" ht="36.75" customHeight="1" thickBot="1" x14ac:dyDescent="0.3">
      <c r="A22" s="51"/>
      <c r="B22" s="51"/>
      <c r="C22" s="51"/>
      <c r="D22" s="51"/>
      <c r="E22" s="52"/>
      <c r="F22" s="23" t="s">
        <v>40</v>
      </c>
      <c r="G22" s="23"/>
      <c r="H22" s="23"/>
      <c r="I22" s="52"/>
      <c r="J22" s="52"/>
      <c r="K22" s="52"/>
      <c r="L22" s="52"/>
      <c r="M22" s="53"/>
    </row>
    <row r="23" spans="1:13" ht="36.75" customHeight="1" thickBot="1" x14ac:dyDescent="0.3">
      <c r="A23" s="54" t="s">
        <v>41</v>
      </c>
      <c r="B23" s="55"/>
      <c r="C23" s="55"/>
      <c r="D23" s="56"/>
      <c r="E23" s="52"/>
      <c r="F23" s="57"/>
      <c r="G23" s="58"/>
      <c r="H23" s="59"/>
      <c r="I23" s="53"/>
      <c r="J23" s="53"/>
      <c r="K23" s="53"/>
      <c r="L23" s="53"/>
      <c r="M23" s="19"/>
    </row>
    <row r="24" spans="1:13" ht="36.75" customHeight="1" thickBot="1" x14ac:dyDescent="0.3">
      <c r="A24" s="60" t="s">
        <v>11</v>
      </c>
      <c r="B24" s="61" t="s">
        <v>12</v>
      </c>
      <c r="C24" s="61" t="s">
        <v>13</v>
      </c>
      <c r="D24" s="61" t="s">
        <v>14</v>
      </c>
      <c r="E24" s="61" t="s">
        <v>15</v>
      </c>
      <c r="F24" s="61" t="s">
        <v>16</v>
      </c>
      <c r="G24" s="62" t="s">
        <v>18</v>
      </c>
      <c r="H24" s="61" t="s">
        <v>19</v>
      </c>
      <c r="I24" s="61" t="s">
        <v>20</v>
      </c>
      <c r="J24" s="62" t="s">
        <v>21</v>
      </c>
      <c r="K24" s="61" t="s">
        <v>22</v>
      </c>
      <c r="L24" s="61" t="s">
        <v>23</v>
      </c>
      <c r="M24" s="19"/>
    </row>
    <row r="25" spans="1:13" ht="36.75" customHeight="1" thickBot="1" x14ac:dyDescent="0.3">
      <c r="A25" s="30">
        <v>1</v>
      </c>
      <c r="B25" s="63" t="s">
        <v>42</v>
      </c>
      <c r="C25" s="32">
        <v>45092</v>
      </c>
      <c r="D25" s="63" t="s">
        <v>30</v>
      </c>
      <c r="E25" s="34">
        <v>400</v>
      </c>
      <c r="F25" s="34">
        <v>400</v>
      </c>
      <c r="G25" s="34">
        <f>E25-F25</f>
        <v>0</v>
      </c>
      <c r="H25" s="31" t="s">
        <v>43</v>
      </c>
      <c r="I25" s="64">
        <v>1847</v>
      </c>
      <c r="J25" s="64" t="s">
        <v>44</v>
      </c>
      <c r="K25" s="64" t="s">
        <v>45</v>
      </c>
      <c r="L25" s="32">
        <v>45092</v>
      </c>
      <c r="M25" s="19"/>
    </row>
    <row r="26" spans="1:13" ht="36.75" customHeight="1" thickBot="1" x14ac:dyDescent="0.3">
      <c r="A26" s="30">
        <v>2</v>
      </c>
      <c r="B26" s="63" t="s">
        <v>42</v>
      </c>
      <c r="C26" s="32">
        <v>45097</v>
      </c>
      <c r="D26" s="63" t="s">
        <v>30</v>
      </c>
      <c r="E26" s="34">
        <v>200</v>
      </c>
      <c r="F26" s="34">
        <v>199.9</v>
      </c>
      <c r="G26" s="34">
        <f t="shared" ref="G26:G30" si="2">E26-F26</f>
        <v>9.9999999999994316E-2</v>
      </c>
      <c r="H26" s="31" t="s">
        <v>46</v>
      </c>
      <c r="I26" s="64">
        <v>69318</v>
      </c>
      <c r="J26" s="64" t="s">
        <v>47</v>
      </c>
      <c r="K26" s="64" t="s">
        <v>48</v>
      </c>
      <c r="L26" s="32">
        <v>45098</v>
      </c>
      <c r="M26" s="19"/>
    </row>
    <row r="27" spans="1:13" ht="36.75" customHeight="1" thickBot="1" x14ac:dyDescent="0.3">
      <c r="A27" s="30">
        <v>3</v>
      </c>
      <c r="B27" s="31" t="s">
        <v>49</v>
      </c>
      <c r="C27" s="32">
        <v>45112</v>
      </c>
      <c r="D27" s="63" t="s">
        <v>25</v>
      </c>
      <c r="E27" s="34">
        <v>100</v>
      </c>
      <c r="F27" s="34">
        <v>70</v>
      </c>
      <c r="G27" s="34">
        <f t="shared" si="2"/>
        <v>30</v>
      </c>
      <c r="H27" s="31" t="s">
        <v>46</v>
      </c>
      <c r="I27" s="64">
        <v>3269</v>
      </c>
      <c r="J27" s="64" t="s">
        <v>50</v>
      </c>
      <c r="K27" s="64" t="s">
        <v>51</v>
      </c>
      <c r="L27" s="32">
        <v>45113</v>
      </c>
      <c r="M27" s="19"/>
    </row>
    <row r="28" spans="1:13" ht="36.75" customHeight="1" thickBot="1" x14ac:dyDescent="0.3">
      <c r="A28" s="30">
        <v>4</v>
      </c>
      <c r="B28" s="63" t="s">
        <v>52</v>
      </c>
      <c r="C28" s="32">
        <v>45112</v>
      </c>
      <c r="D28" s="63" t="s">
        <v>30</v>
      </c>
      <c r="E28" s="34">
        <v>100</v>
      </c>
      <c r="F28" s="34">
        <v>90.9</v>
      </c>
      <c r="G28" s="34">
        <f t="shared" si="2"/>
        <v>9.0999999999999943</v>
      </c>
      <c r="H28" s="31" t="s">
        <v>43</v>
      </c>
      <c r="I28" s="65" t="s">
        <v>53</v>
      </c>
      <c r="J28" s="64" t="s">
        <v>54</v>
      </c>
      <c r="K28" s="64" t="s">
        <v>55</v>
      </c>
      <c r="L28" s="32">
        <v>45113</v>
      </c>
      <c r="M28" s="19"/>
    </row>
    <row r="29" spans="1:13" ht="36.75" customHeight="1" thickBot="1" x14ac:dyDescent="0.3">
      <c r="A29" s="30">
        <v>5</v>
      </c>
      <c r="B29" s="63" t="s">
        <v>52</v>
      </c>
      <c r="C29" s="32">
        <v>45124</v>
      </c>
      <c r="D29" s="63" t="s">
        <v>30</v>
      </c>
      <c r="E29" s="34">
        <v>50</v>
      </c>
      <c r="F29" s="34">
        <v>41</v>
      </c>
      <c r="G29" s="34">
        <f t="shared" si="2"/>
        <v>9</v>
      </c>
      <c r="H29" s="31" t="s">
        <v>56</v>
      </c>
      <c r="I29" s="65">
        <v>15428</v>
      </c>
      <c r="J29" s="64" t="s">
        <v>57</v>
      </c>
      <c r="K29" s="64" t="s">
        <v>58</v>
      </c>
      <c r="L29" s="32">
        <v>45125</v>
      </c>
      <c r="M29" s="19"/>
    </row>
    <row r="30" spans="1:13" ht="36.75" customHeight="1" thickBot="1" x14ac:dyDescent="0.3">
      <c r="A30" s="30">
        <v>6</v>
      </c>
      <c r="B30" s="63" t="s">
        <v>42</v>
      </c>
      <c r="C30" s="32">
        <v>45127</v>
      </c>
      <c r="D30" s="63" t="s">
        <v>30</v>
      </c>
      <c r="E30" s="34">
        <v>200</v>
      </c>
      <c r="F30" s="34">
        <v>179.8</v>
      </c>
      <c r="G30" s="34">
        <f t="shared" si="2"/>
        <v>20.199999999999989</v>
      </c>
      <c r="H30" s="31" t="s">
        <v>56</v>
      </c>
      <c r="I30" s="64">
        <v>2136</v>
      </c>
      <c r="J30" s="64" t="s">
        <v>54</v>
      </c>
      <c r="K30" s="64" t="s">
        <v>59</v>
      </c>
      <c r="L30" s="32">
        <v>45127</v>
      </c>
      <c r="M30" s="19"/>
    </row>
    <row r="31" spans="1:13" ht="36.75" customHeight="1" thickBot="1" x14ac:dyDescent="0.3">
      <c r="A31" s="30">
        <v>7</v>
      </c>
      <c r="B31" s="30"/>
      <c r="C31" s="32"/>
      <c r="D31" s="63"/>
      <c r="E31" s="34"/>
      <c r="F31" s="34"/>
      <c r="G31" s="34"/>
      <c r="H31" s="31"/>
      <c r="I31" s="64"/>
      <c r="J31" s="64"/>
      <c r="K31" s="64"/>
      <c r="L31" s="32"/>
      <c r="M31" s="19"/>
    </row>
    <row r="32" spans="1:13" ht="36.75" customHeight="1" thickBot="1" x14ac:dyDescent="0.3">
      <c r="A32" s="37" t="s">
        <v>39</v>
      </c>
      <c r="B32" s="38"/>
      <c r="C32" s="38"/>
      <c r="D32" s="66"/>
      <c r="E32" s="67">
        <f>SUM(E25:E31)</f>
        <v>1050</v>
      </c>
      <c r="F32" s="67">
        <f>SUM(F25:F31)</f>
        <v>981.59999999999991</v>
      </c>
      <c r="G32" s="68"/>
      <c r="H32" s="31"/>
      <c r="I32" s="64"/>
      <c r="J32" s="64"/>
      <c r="K32" s="64"/>
      <c r="L32" s="32"/>
      <c r="M32" s="19"/>
    </row>
    <row r="33" spans="1:13" ht="36.75" customHeight="1" thickBot="1" x14ac:dyDescent="0.3">
      <c r="A33" s="37" t="s">
        <v>60</v>
      </c>
      <c r="B33" s="38"/>
      <c r="C33" s="38"/>
      <c r="D33" s="66"/>
      <c r="E33" s="68"/>
      <c r="F33" s="67">
        <f>B8-F32</f>
        <v>318.40000000000009</v>
      </c>
      <c r="G33" s="68"/>
      <c r="H33" s="31"/>
      <c r="I33" s="64"/>
      <c r="J33" s="64"/>
      <c r="K33" s="64"/>
      <c r="L33" s="32"/>
      <c r="M33" s="19"/>
    </row>
    <row r="34" spans="1:13" ht="15.75" thickBot="1" x14ac:dyDescent="0.3">
      <c r="A34" s="69"/>
      <c r="B34" s="19"/>
      <c r="C34" s="70"/>
      <c r="D34" s="70"/>
      <c r="E34" s="19"/>
      <c r="F34" s="19"/>
      <c r="G34" s="19"/>
      <c r="H34" s="19"/>
      <c r="I34" s="19"/>
      <c r="J34" s="19"/>
      <c r="K34" s="19"/>
      <c r="L34" s="19"/>
      <c r="M34" s="19"/>
    </row>
    <row r="35" spans="1:13" ht="21.75" thickBot="1" x14ac:dyDescent="0.3">
      <c r="A35" s="71" t="s">
        <v>61</v>
      </c>
      <c r="B35" s="72">
        <f>F33+F20</f>
        <v>1086.1000000000001</v>
      </c>
      <c r="C35" s="73" t="s">
        <v>62</v>
      </c>
      <c r="D35" s="74"/>
      <c r="E35" s="19"/>
      <c r="F35" s="19"/>
      <c r="G35" s="75"/>
      <c r="H35" s="19"/>
      <c r="I35" s="19"/>
      <c r="J35" s="19"/>
      <c r="K35" s="19"/>
      <c r="L35" s="19"/>
      <c r="M35" s="19"/>
    </row>
    <row r="36" spans="1:13" ht="21.75" customHeight="1" thickBot="1" x14ac:dyDescent="0.3">
      <c r="A36" s="76" t="s">
        <v>63</v>
      </c>
      <c r="B36" s="77">
        <f>SUM(G12:G18)</f>
        <v>17.5</v>
      </c>
      <c r="C36" s="78" t="s">
        <v>64</v>
      </c>
      <c r="D36" s="19"/>
      <c r="E36" s="19"/>
      <c r="F36" s="19"/>
      <c r="G36" s="19"/>
      <c r="H36" s="19"/>
      <c r="I36" s="19"/>
      <c r="J36" s="19"/>
      <c r="K36" s="20"/>
      <c r="L36" s="19"/>
      <c r="M36" s="19"/>
    </row>
    <row r="37" spans="1:13" ht="15.75" thickBot="1" x14ac:dyDescent="0.3">
      <c r="A37" s="79"/>
      <c r="B37" s="19"/>
      <c r="C37" s="19"/>
      <c r="D37" s="19"/>
      <c r="E37" s="19"/>
      <c r="F37" s="19"/>
      <c r="G37" s="19"/>
      <c r="H37" s="19"/>
      <c r="I37" s="19"/>
      <c r="J37" s="19"/>
      <c r="K37" s="20"/>
      <c r="L37" s="19"/>
      <c r="M37" s="19"/>
    </row>
    <row r="38" spans="1:13" ht="69" customHeight="1" x14ac:dyDescent="0.35">
      <c r="A38" s="80" t="s">
        <v>65</v>
      </c>
      <c r="B38" s="81"/>
      <c r="C38" s="81"/>
      <c r="D38" s="81"/>
      <c r="E38" s="81"/>
      <c r="F38" s="81"/>
      <c r="G38" s="82"/>
      <c r="H38" s="83" t="s">
        <v>66</v>
      </c>
      <c r="I38" s="81"/>
      <c r="J38" s="81"/>
      <c r="K38" s="81"/>
      <c r="L38" s="84"/>
      <c r="M38" s="19"/>
    </row>
    <row r="39" spans="1:13" ht="20.25" customHeight="1" thickBot="1" x14ac:dyDescent="0.3">
      <c r="A39" s="85" t="s">
        <v>67</v>
      </c>
      <c r="B39" s="86"/>
      <c r="C39" s="86"/>
      <c r="D39" s="86"/>
      <c r="E39" s="86"/>
      <c r="F39" s="86"/>
      <c r="G39" s="87"/>
      <c r="H39" s="88" t="s">
        <v>68</v>
      </c>
      <c r="I39" s="86"/>
      <c r="J39" s="86"/>
      <c r="K39" s="86"/>
      <c r="L39" s="89"/>
      <c r="M39" s="19"/>
    </row>
  </sheetData>
  <mergeCells count="23">
    <mergeCell ref="A38:G38"/>
    <mergeCell ref="H38:L38"/>
    <mergeCell ref="A39:G39"/>
    <mergeCell ref="H39:L39"/>
    <mergeCell ref="A19:D19"/>
    <mergeCell ref="A20:D20"/>
    <mergeCell ref="F22:H22"/>
    <mergeCell ref="A23:D23"/>
    <mergeCell ref="A32:D32"/>
    <mergeCell ref="A33:D33"/>
    <mergeCell ref="A7:H7"/>
    <mergeCell ref="B8:C8"/>
    <mergeCell ref="D8:F8"/>
    <mergeCell ref="G8:H8"/>
    <mergeCell ref="F9:H10"/>
    <mergeCell ref="A10:D10"/>
    <mergeCell ref="A1:D2"/>
    <mergeCell ref="E1:H1"/>
    <mergeCell ref="E2:H2"/>
    <mergeCell ref="A3:H4"/>
    <mergeCell ref="A5:B6"/>
    <mergeCell ref="C5:E6"/>
    <mergeCell ref="F5:H6"/>
  </mergeCells>
  <pageMargins left="0.51181102362204722" right="0.51181102362204722" top="0.78740157480314965" bottom="0.78740157480314965" header="0.31496062992125984" footer="0.31496062992125984"/>
  <pageSetup paperSize="9" scale="42" orientation="landscape" r:id="rId1"/>
  <headerFooter>
    <oddHeader>&amp;L&amp;"-,Negrito"&amp;14ANEXO III&amp;C&amp;"-,Negrito"&amp;36FUNDAÇÃO JOSÉ PEDRO DE OLIVEIRA&amp;"-,Regular"&amp;11
&amp;"-,Negrito"&amp;26TERMO DE QUITAÇÃO DA PRESTAÇÃO DE CONTAS FINAL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Controle Adiantamento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MAJ-FJPO</dc:creator>
  <cp:lastModifiedBy>MAJ-FJPO</cp:lastModifiedBy>
  <dcterms:created xsi:type="dcterms:W3CDTF">2023-11-10T12:06:11Z</dcterms:created>
  <dcterms:modified xsi:type="dcterms:W3CDTF">2023-11-10T12:07:06Z</dcterms:modified>
</cp:coreProperties>
</file>