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27374" windowHeight="10807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I29" i="1"/>
  <c r="H29" i="1"/>
  <c r="G29" i="1"/>
  <c r="F29" i="1"/>
  <c r="E29" i="1"/>
  <c r="L28" i="1"/>
  <c r="J28" i="1"/>
  <c r="J27" i="1"/>
  <c r="L27" i="1" s="1"/>
  <c r="L26" i="1"/>
  <c r="J26" i="1"/>
  <c r="J25" i="1"/>
  <c r="L25" i="1" s="1"/>
  <c r="L24" i="1"/>
  <c r="J24" i="1"/>
  <c r="J23" i="1"/>
  <c r="L23" i="1" s="1"/>
  <c r="L22" i="1"/>
  <c r="J22" i="1"/>
  <c r="J21" i="1"/>
  <c r="L21" i="1" s="1"/>
  <c r="L20" i="1"/>
  <c r="J20" i="1"/>
  <c r="J19" i="1"/>
  <c r="L19" i="1" s="1"/>
  <c r="L18" i="1"/>
  <c r="J18" i="1"/>
  <c r="J17" i="1"/>
  <c r="L17" i="1" s="1"/>
  <c r="L16" i="1"/>
  <c r="J16" i="1"/>
  <c r="J15" i="1"/>
  <c r="L15" i="1" s="1"/>
  <c r="L14" i="1"/>
  <c r="J14" i="1"/>
  <c r="J13" i="1"/>
  <c r="L13" i="1" s="1"/>
  <c r="L12" i="1"/>
  <c r="J12" i="1"/>
  <c r="J11" i="1"/>
  <c r="L11" i="1" s="1"/>
  <c r="L10" i="1"/>
  <c r="J10" i="1"/>
  <c r="J9" i="1"/>
  <c r="L9" i="1" s="1"/>
  <c r="L8" i="1"/>
  <c r="J8" i="1"/>
  <c r="J7" i="1"/>
  <c r="L7" i="1" s="1"/>
  <c r="L6" i="1"/>
  <c r="J6" i="1"/>
  <c r="J5" i="1"/>
  <c r="L5" i="1" s="1"/>
  <c r="L4" i="1"/>
  <c r="J4" i="1"/>
  <c r="J29" i="1" s="1"/>
  <c r="L29" i="1" l="1"/>
</calcChain>
</file>

<file path=xl/sharedStrings.xml><?xml version="1.0" encoding="utf-8"?>
<sst xmlns="http://schemas.openxmlformats.org/spreadsheetml/2006/main" count="47" uniqueCount="33">
  <si>
    <t>ORÇAMENTO ANUAL DA FUNDAÇÃO JOSÉ PEDRO DE OLIVEIRA APROVADO PELA LEI Nº 16.351/2022 PARA O EXERCÍCIO 2023</t>
  </si>
  <si>
    <t>UNIDADE GESTORA: 614000 / UNIDADE ORÇAMENTÁRIA: 61401</t>
  </si>
  <si>
    <t>PROGRAMA</t>
  </si>
  <si>
    <t>AÇÃO</t>
  </si>
  <si>
    <t>ELEMENTO ECONÔMICO</t>
  </si>
  <si>
    <r>
      <rPr>
        <b/>
        <sz val="10"/>
        <rFont val="Palatino Linotype"/>
        <family val="1"/>
      </rPr>
      <t>SALDO INICIAL R$
(A)</t>
    </r>
  </si>
  <si>
    <t xml:space="preserve">ORÇAMENTO 
ATUAL </t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</si>
  <si>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</si>
  <si>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</si>
  <si>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</si>
  <si>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</si>
  <si>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t>EMPENHADO</t>
  </si>
  <si>
    <r>
      <rPr>
        <b/>
        <sz val="10"/>
        <rFont val="Palatino Linotype"/>
        <family val="1"/>
      </rPr>
      <t>ORÇAMENTO
DISPONÍVEL</t>
    </r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</si>
  <si>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</si>
  <si>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</si>
  <si>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</si>
  <si>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</si>
  <si>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</si>
  <si>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</si>
  <si>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</si>
  <si>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</si>
  <si>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</si>
  <si>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</si>
  <si>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</si>
  <si>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</si>
  <si>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</si>
  <si>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</si>
  <si>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</si>
  <si>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</si>
  <si>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</si>
  <si>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</si>
  <si>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</si>
  <si>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Competência: agosto/2023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</si>
</sst>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3" fontId="3" fillId="0" borderId="0" xfId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right" vertical="center" shrinkToFit="1"/>
    </xf>
    <xf numFmtId="0" fontId="5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right" vertical="center" shrinkToFit="1"/>
    </xf>
    <xf numFmtId="43" fontId="5" fillId="3" borderId="4" xfId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right" vertical="center" shrinkToFit="1"/>
    </xf>
    <xf numFmtId="0" fontId="5" fillId="3" borderId="11" xfId="0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right" vertical="center" shrinkToFit="1"/>
    </xf>
    <xf numFmtId="1" fontId="3" fillId="3" borderId="13" xfId="0" applyNumberFormat="1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5" fillId="3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right" vertical="center" wrapText="1"/>
    </xf>
    <xf numFmtId="0" fontId="2" fillId="0" borderId="17" xfId="0" applyFont="1" applyFill="1" applyBorder="1" applyAlignment="1">
      <alignment horizontal="right" vertical="center" wrapText="1" indent="2"/>
    </xf>
    <xf numFmtId="0" fontId="3" fillId="0" borderId="0" xfId="0" applyFont="1" applyFill="1" applyBorder="1" applyAlignment="1">
      <alignment horizontal="center" vertical="top"/>
    </xf>
    <xf numFmtId="7" fontId="3" fillId="0" borderId="0" xfId="0" applyNumberFormat="1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4" workbookViewId="0">
      <selection activeCell="K18" sqref="K18"/>
    </sheetView>
  </sheetViews>
  <sheetFormatPr defaultRowHeight="15" x14ac:dyDescent="0.25"/>
  <cols>
    <col min="1" max="1" width="14.42578125" style="5" customWidth="1"/>
    <col min="2" max="2" width="53.140625" style="40" customWidth="1"/>
    <col min="3" max="3" width="9.42578125" style="5" customWidth="1"/>
    <col min="4" max="4" width="55" style="5" bestFit="1" customWidth="1"/>
    <col min="5" max="6" width="20.28515625" style="5" customWidth="1"/>
    <col min="7" max="7" width="21.7109375" style="4" customWidth="1"/>
    <col min="8" max="8" width="15" style="4" customWidth="1"/>
    <col min="9" max="9" width="19.28515625" style="4" hidden="1" customWidth="1"/>
    <col min="10" max="10" width="14.85546875" style="4" customWidth="1"/>
    <col min="11" max="11" width="15.140625" style="4" customWidth="1"/>
    <col min="12" max="12" width="15.140625" style="4" bestFit="1" customWidth="1"/>
    <col min="13" max="13" width="11.5703125" style="4" bestFit="1" customWidth="1"/>
    <col min="14" max="14" width="13.28515625" style="5" bestFit="1" customWidth="1"/>
    <col min="15" max="16384" width="9.140625" style="5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s="14" customFormat="1" ht="44.95" x14ac:dyDescent="0.25">
      <c r="A3" s="6" t="s">
        <v>2</v>
      </c>
      <c r="B3" s="6" t="s">
        <v>3</v>
      </c>
      <c r="C3" s="7" t="s">
        <v>4</v>
      </c>
      <c r="D3" s="8"/>
      <c r="E3" s="9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2" t="s">
        <v>11</v>
      </c>
      <c r="L3" s="11" t="s">
        <v>12</v>
      </c>
      <c r="M3" s="13"/>
    </row>
    <row r="4" spans="1:14" x14ac:dyDescent="0.25">
      <c r="A4" s="15" t="s">
        <v>13</v>
      </c>
      <c r="B4" s="16" t="s">
        <v>14</v>
      </c>
      <c r="C4" s="17">
        <v>319011</v>
      </c>
      <c r="D4" s="18" t="s">
        <v>15</v>
      </c>
      <c r="E4" s="19">
        <v>3244205</v>
      </c>
      <c r="F4" s="19">
        <v>3244205</v>
      </c>
      <c r="G4" s="20">
        <v>0</v>
      </c>
      <c r="H4" s="20">
        <v>0</v>
      </c>
      <c r="I4" s="20">
        <v>0</v>
      </c>
      <c r="J4" s="19">
        <f>F4-G4-H4+I4</f>
        <v>3244205</v>
      </c>
      <c r="K4" s="19">
        <v>1984524.17</v>
      </c>
      <c r="L4" s="19">
        <f>J4-K4</f>
        <v>1259680.83</v>
      </c>
    </row>
    <row r="5" spans="1:14" x14ac:dyDescent="0.25">
      <c r="A5" s="21"/>
      <c r="B5" s="22"/>
      <c r="C5" s="17">
        <v>319013</v>
      </c>
      <c r="D5" s="18" t="s">
        <v>16</v>
      </c>
      <c r="E5" s="19">
        <v>305899</v>
      </c>
      <c r="F5" s="19">
        <v>305899</v>
      </c>
      <c r="G5" s="20">
        <v>0</v>
      </c>
      <c r="H5" s="20">
        <v>0</v>
      </c>
      <c r="I5" s="20">
        <v>0</v>
      </c>
      <c r="J5" s="19">
        <f t="shared" ref="J5:J28" si="0">F5-G5-H5+I5</f>
        <v>305899</v>
      </c>
      <c r="K5" s="19">
        <v>188892.71</v>
      </c>
      <c r="L5" s="19">
        <f t="shared" ref="L5:L28" si="1">J5-K5</f>
        <v>117006.29000000001</v>
      </c>
    </row>
    <row r="6" spans="1:14" x14ac:dyDescent="0.25">
      <c r="A6" s="21"/>
      <c r="B6" s="22"/>
      <c r="C6" s="17">
        <v>319016</v>
      </c>
      <c r="D6" s="18" t="s">
        <v>17</v>
      </c>
      <c r="E6" s="19">
        <v>3200</v>
      </c>
      <c r="F6" s="19">
        <v>3200</v>
      </c>
      <c r="G6" s="20">
        <v>0</v>
      </c>
      <c r="H6" s="20">
        <v>0</v>
      </c>
      <c r="I6" s="20">
        <v>0</v>
      </c>
      <c r="J6" s="19">
        <f t="shared" si="0"/>
        <v>3200</v>
      </c>
      <c r="K6" s="19">
        <v>1924.92</v>
      </c>
      <c r="L6" s="19">
        <f t="shared" si="1"/>
        <v>1275.08</v>
      </c>
    </row>
    <row r="7" spans="1:14" x14ac:dyDescent="0.25">
      <c r="A7" s="21"/>
      <c r="B7" s="22"/>
      <c r="C7" s="17">
        <v>319113</v>
      </c>
      <c r="D7" s="18" t="s">
        <v>18</v>
      </c>
      <c r="E7" s="19">
        <v>368522</v>
      </c>
      <c r="F7" s="19">
        <v>355522</v>
      </c>
      <c r="G7" s="20">
        <v>0</v>
      </c>
      <c r="H7" s="20">
        <v>0</v>
      </c>
      <c r="I7" s="20">
        <v>0</v>
      </c>
      <c r="J7" s="19">
        <f t="shared" si="0"/>
        <v>355522</v>
      </c>
      <c r="K7" s="19">
        <v>198259.73</v>
      </c>
      <c r="L7" s="19">
        <f t="shared" si="1"/>
        <v>157262.26999999999</v>
      </c>
    </row>
    <row r="8" spans="1:14" x14ac:dyDescent="0.25">
      <c r="A8" s="21"/>
      <c r="B8" s="22"/>
      <c r="C8" s="17">
        <v>339030</v>
      </c>
      <c r="D8" s="18" t="s">
        <v>19</v>
      </c>
      <c r="E8" s="19">
        <v>267000</v>
      </c>
      <c r="F8" s="19">
        <v>267000</v>
      </c>
      <c r="G8" s="19">
        <v>47159</v>
      </c>
      <c r="H8" s="19">
        <v>54960.5</v>
      </c>
      <c r="I8" s="19">
        <v>0</v>
      </c>
      <c r="J8" s="19">
        <f t="shared" si="0"/>
        <v>164880.5</v>
      </c>
      <c r="K8" s="19">
        <v>141261.35999999999</v>
      </c>
      <c r="L8" s="19">
        <f t="shared" si="1"/>
        <v>23619.140000000014</v>
      </c>
      <c r="N8" s="23"/>
    </row>
    <row r="9" spans="1:14" x14ac:dyDescent="0.25">
      <c r="A9" s="21"/>
      <c r="B9" s="22"/>
      <c r="C9" s="17">
        <v>339030</v>
      </c>
      <c r="D9" s="18" t="s">
        <v>19</v>
      </c>
      <c r="E9" s="19">
        <v>0</v>
      </c>
      <c r="F9" s="19">
        <v>20000</v>
      </c>
      <c r="G9" s="19">
        <v>0</v>
      </c>
      <c r="H9" s="19">
        <v>0</v>
      </c>
      <c r="I9" s="19"/>
      <c r="J9" s="19">
        <f t="shared" si="0"/>
        <v>20000</v>
      </c>
      <c r="K9" s="19">
        <v>0</v>
      </c>
      <c r="L9" s="19">
        <f t="shared" si="1"/>
        <v>20000</v>
      </c>
      <c r="N9" s="23"/>
    </row>
    <row r="10" spans="1:14" x14ac:dyDescent="0.25">
      <c r="A10" s="21"/>
      <c r="B10" s="22"/>
      <c r="C10" s="17">
        <v>339036</v>
      </c>
      <c r="D10" s="18" t="s">
        <v>20</v>
      </c>
      <c r="E10" s="19">
        <v>150000</v>
      </c>
      <c r="F10" s="19">
        <v>150000</v>
      </c>
      <c r="G10" s="19">
        <v>26494</v>
      </c>
      <c r="H10" s="19">
        <v>30876.5</v>
      </c>
      <c r="I10" s="19">
        <v>0</v>
      </c>
      <c r="J10" s="19">
        <f t="shared" si="0"/>
        <v>92629.5</v>
      </c>
      <c r="K10" s="19">
        <v>85953.2</v>
      </c>
      <c r="L10" s="19">
        <f t="shared" si="1"/>
        <v>6676.3000000000029</v>
      </c>
      <c r="N10" s="23"/>
    </row>
    <row r="11" spans="1:14" x14ac:dyDescent="0.25">
      <c r="A11" s="21"/>
      <c r="B11" s="22"/>
      <c r="C11" s="17">
        <v>339039</v>
      </c>
      <c r="D11" s="18" t="s">
        <v>21</v>
      </c>
      <c r="E11" s="19">
        <v>689240</v>
      </c>
      <c r="F11" s="19">
        <v>689240</v>
      </c>
      <c r="G11" s="19">
        <v>121738</v>
      </c>
      <c r="H11" s="19">
        <v>141875.5</v>
      </c>
      <c r="I11" s="19">
        <v>0</v>
      </c>
      <c r="J11" s="19">
        <f t="shared" si="0"/>
        <v>425626.5</v>
      </c>
      <c r="K11" s="19">
        <v>375062.85</v>
      </c>
      <c r="L11" s="19">
        <f t="shared" si="1"/>
        <v>50563.650000000023</v>
      </c>
      <c r="N11" s="23"/>
    </row>
    <row r="12" spans="1:14" x14ac:dyDescent="0.25">
      <c r="A12" s="21"/>
      <c r="B12" s="22"/>
      <c r="C12" s="17">
        <v>339039</v>
      </c>
      <c r="D12" s="18" t="s">
        <v>21</v>
      </c>
      <c r="E12" s="19">
        <v>1000</v>
      </c>
      <c r="F12" s="19">
        <v>21000</v>
      </c>
      <c r="G12" s="19">
        <v>0</v>
      </c>
      <c r="H12" s="19">
        <v>0</v>
      </c>
      <c r="I12" s="19">
        <v>0</v>
      </c>
      <c r="J12" s="19">
        <f t="shared" si="0"/>
        <v>21000</v>
      </c>
      <c r="K12" s="19">
        <v>0</v>
      </c>
      <c r="L12" s="19">
        <f t="shared" si="1"/>
        <v>21000</v>
      </c>
      <c r="N12" s="23"/>
    </row>
    <row r="13" spans="1:14" x14ac:dyDescent="0.25">
      <c r="A13" s="21"/>
      <c r="B13" s="22"/>
      <c r="C13" s="17">
        <v>339046</v>
      </c>
      <c r="D13" s="18" t="s">
        <v>22</v>
      </c>
      <c r="E13" s="19">
        <v>417150</v>
      </c>
      <c r="F13" s="19">
        <v>417150</v>
      </c>
      <c r="G13" s="19">
        <v>73680</v>
      </c>
      <c r="H13" s="19">
        <v>51327.5</v>
      </c>
      <c r="I13" s="19">
        <v>0</v>
      </c>
      <c r="J13" s="19">
        <f t="shared" si="0"/>
        <v>292142.5</v>
      </c>
      <c r="K13" s="19">
        <v>253038.67</v>
      </c>
      <c r="L13" s="19">
        <f t="shared" si="1"/>
        <v>39103.829999999987</v>
      </c>
      <c r="N13" s="23"/>
    </row>
    <row r="14" spans="1:14" x14ac:dyDescent="0.25">
      <c r="A14" s="21"/>
      <c r="B14" s="22"/>
      <c r="C14" s="17">
        <v>339047</v>
      </c>
      <c r="D14" s="18" t="s">
        <v>23</v>
      </c>
      <c r="E14" s="19">
        <v>33029</v>
      </c>
      <c r="F14" s="19">
        <v>33029</v>
      </c>
      <c r="G14" s="19">
        <v>5834</v>
      </c>
      <c r="H14" s="19">
        <v>6798.75</v>
      </c>
      <c r="I14" s="19">
        <v>0</v>
      </c>
      <c r="J14" s="19">
        <f t="shared" si="0"/>
        <v>20396.25</v>
      </c>
      <c r="K14" s="19">
        <v>18971.7</v>
      </c>
      <c r="L14" s="19">
        <f t="shared" si="1"/>
        <v>1424.5499999999993</v>
      </c>
      <c r="N14" s="23"/>
    </row>
    <row r="15" spans="1:14" x14ac:dyDescent="0.25">
      <c r="A15" s="21"/>
      <c r="B15" s="24"/>
      <c r="C15" s="17">
        <v>339139</v>
      </c>
      <c r="D15" s="18" t="s">
        <v>24</v>
      </c>
      <c r="E15" s="19">
        <v>0</v>
      </c>
      <c r="F15" s="19">
        <v>13000</v>
      </c>
      <c r="G15" s="19">
        <v>0</v>
      </c>
      <c r="H15" s="19"/>
      <c r="I15" s="19">
        <v>0</v>
      </c>
      <c r="J15" s="19">
        <f t="shared" si="0"/>
        <v>13000</v>
      </c>
      <c r="K15" s="19">
        <v>13000</v>
      </c>
      <c r="L15" s="19">
        <f t="shared" si="1"/>
        <v>0</v>
      </c>
      <c r="N15" s="23"/>
    </row>
    <row r="16" spans="1:14" ht="29.95" x14ac:dyDescent="0.25">
      <c r="A16" s="21"/>
      <c r="B16" s="25" t="s">
        <v>25</v>
      </c>
      <c r="C16" s="17">
        <v>319011</v>
      </c>
      <c r="D16" s="18" t="s">
        <v>15</v>
      </c>
      <c r="E16" s="19">
        <v>1000</v>
      </c>
      <c r="F16" s="19">
        <v>1000</v>
      </c>
      <c r="G16" s="20">
        <v>0</v>
      </c>
      <c r="H16" s="20">
        <v>0</v>
      </c>
      <c r="I16" s="20">
        <v>0</v>
      </c>
      <c r="J16" s="19">
        <f t="shared" si="0"/>
        <v>1000</v>
      </c>
      <c r="K16" s="20">
        <v>0</v>
      </c>
      <c r="L16" s="19">
        <f t="shared" si="1"/>
        <v>1000</v>
      </c>
      <c r="N16" s="23"/>
    </row>
    <row r="17" spans="1:14" ht="29.95" x14ac:dyDescent="0.25">
      <c r="A17" s="21"/>
      <c r="B17" s="25" t="s">
        <v>26</v>
      </c>
      <c r="C17" s="17">
        <v>319011</v>
      </c>
      <c r="D17" s="18" t="s">
        <v>15</v>
      </c>
      <c r="E17" s="19">
        <v>58425</v>
      </c>
      <c r="F17" s="19">
        <v>58425</v>
      </c>
      <c r="G17" s="20">
        <v>0</v>
      </c>
      <c r="H17" s="20">
        <v>0</v>
      </c>
      <c r="I17" s="20">
        <v>0</v>
      </c>
      <c r="J17" s="19">
        <f t="shared" si="0"/>
        <v>58425</v>
      </c>
      <c r="K17" s="20">
        <v>19100.060000000001</v>
      </c>
      <c r="L17" s="19">
        <f t="shared" si="1"/>
        <v>39324.94</v>
      </c>
      <c r="N17" s="23"/>
    </row>
    <row r="18" spans="1:14" x14ac:dyDescent="0.25">
      <c r="A18" s="21"/>
      <c r="B18" s="26" t="s">
        <v>27</v>
      </c>
      <c r="C18" s="17">
        <v>339030</v>
      </c>
      <c r="D18" s="18" t="s">
        <v>19</v>
      </c>
      <c r="E18" s="19">
        <v>3000</v>
      </c>
      <c r="F18" s="19">
        <v>3000</v>
      </c>
      <c r="G18" s="19">
        <v>530</v>
      </c>
      <c r="H18" s="19">
        <v>617</v>
      </c>
      <c r="I18" s="19">
        <v>0</v>
      </c>
      <c r="J18" s="19">
        <f t="shared" si="0"/>
        <v>1853</v>
      </c>
      <c r="K18" s="20">
        <v>0</v>
      </c>
      <c r="L18" s="19">
        <f t="shared" si="1"/>
        <v>1853</v>
      </c>
      <c r="N18" s="23"/>
    </row>
    <row r="19" spans="1:14" x14ac:dyDescent="0.25">
      <c r="A19" s="21"/>
      <c r="B19" s="27"/>
      <c r="C19" s="17">
        <v>339030</v>
      </c>
      <c r="D19" s="18" t="s">
        <v>19</v>
      </c>
      <c r="E19" s="19">
        <v>175000</v>
      </c>
      <c r="F19" s="19">
        <v>175000</v>
      </c>
      <c r="G19" s="19">
        <v>0</v>
      </c>
      <c r="H19" s="19">
        <v>0</v>
      </c>
      <c r="I19" s="19"/>
      <c r="J19" s="19">
        <f t="shared" si="0"/>
        <v>175000</v>
      </c>
      <c r="K19" s="20">
        <v>4453.6000000000004</v>
      </c>
      <c r="L19" s="19">
        <f t="shared" si="1"/>
        <v>170546.4</v>
      </c>
      <c r="N19" s="23"/>
    </row>
    <row r="20" spans="1:14" x14ac:dyDescent="0.25">
      <c r="A20" s="21"/>
      <c r="B20" s="28"/>
      <c r="C20" s="17">
        <v>339039</v>
      </c>
      <c r="D20" s="18" t="s">
        <v>21</v>
      </c>
      <c r="E20" s="19">
        <v>95000</v>
      </c>
      <c r="F20" s="19">
        <v>95000</v>
      </c>
      <c r="G20" s="19">
        <v>16779</v>
      </c>
      <c r="H20" s="19">
        <v>19555.5</v>
      </c>
      <c r="I20" s="19">
        <v>0</v>
      </c>
      <c r="J20" s="19">
        <f t="shared" si="0"/>
        <v>58665.5</v>
      </c>
      <c r="K20" s="20">
        <v>29610</v>
      </c>
      <c r="L20" s="19">
        <f t="shared" si="1"/>
        <v>29055.5</v>
      </c>
      <c r="N20" s="23"/>
    </row>
    <row r="21" spans="1:14" x14ac:dyDescent="0.25">
      <c r="A21" s="21"/>
      <c r="B21" s="16" t="s">
        <v>28</v>
      </c>
      <c r="C21" s="17">
        <v>339030</v>
      </c>
      <c r="D21" s="18" t="s">
        <v>19</v>
      </c>
      <c r="E21" s="19">
        <v>2000</v>
      </c>
      <c r="F21" s="19">
        <v>2000</v>
      </c>
      <c r="G21" s="19">
        <v>353</v>
      </c>
      <c r="H21" s="19">
        <v>411.5</v>
      </c>
      <c r="I21" s="19">
        <v>0</v>
      </c>
      <c r="J21" s="19">
        <f t="shared" si="0"/>
        <v>1235.5</v>
      </c>
      <c r="K21" s="20">
        <v>0</v>
      </c>
      <c r="L21" s="19">
        <f t="shared" si="1"/>
        <v>1235.5</v>
      </c>
      <c r="N21" s="23"/>
    </row>
    <row r="22" spans="1:14" x14ac:dyDescent="0.25">
      <c r="A22" s="21"/>
      <c r="B22" s="22"/>
      <c r="C22" s="17">
        <v>339039</v>
      </c>
      <c r="D22" s="18" t="s">
        <v>21</v>
      </c>
      <c r="E22" s="19">
        <v>11000</v>
      </c>
      <c r="F22" s="19">
        <v>11000</v>
      </c>
      <c r="G22" s="19">
        <v>1943</v>
      </c>
      <c r="H22" s="19">
        <v>2264.75</v>
      </c>
      <c r="I22" s="19">
        <v>0</v>
      </c>
      <c r="J22" s="19">
        <f t="shared" si="0"/>
        <v>6792.25</v>
      </c>
      <c r="K22" s="19">
        <v>1870</v>
      </c>
      <c r="L22" s="19">
        <f t="shared" si="1"/>
        <v>4922.25</v>
      </c>
      <c r="N22" s="23"/>
    </row>
    <row r="23" spans="1:14" x14ac:dyDescent="0.25">
      <c r="A23" s="21"/>
      <c r="B23" s="29" t="s">
        <v>29</v>
      </c>
      <c r="C23" s="30">
        <v>339030</v>
      </c>
      <c r="D23" s="18" t="s">
        <v>19</v>
      </c>
      <c r="E23" s="19">
        <v>34000</v>
      </c>
      <c r="F23" s="19">
        <v>34000</v>
      </c>
      <c r="G23" s="19">
        <v>6005</v>
      </c>
      <c r="H23" s="19">
        <v>6998.5</v>
      </c>
      <c r="I23" s="19">
        <v>0</v>
      </c>
      <c r="J23" s="19">
        <f t="shared" si="0"/>
        <v>20996.5</v>
      </c>
      <c r="K23" s="19">
        <v>5051</v>
      </c>
      <c r="L23" s="19">
        <f t="shared" si="1"/>
        <v>15945.5</v>
      </c>
      <c r="N23" s="23"/>
    </row>
    <row r="24" spans="1:14" x14ac:dyDescent="0.25">
      <c r="A24" s="21"/>
      <c r="B24" s="31"/>
      <c r="C24" s="30">
        <v>339030</v>
      </c>
      <c r="D24" s="18" t="s">
        <v>19</v>
      </c>
      <c r="E24" s="19">
        <v>148952</v>
      </c>
      <c r="F24" s="19">
        <v>148952</v>
      </c>
      <c r="G24" s="19">
        <v>0</v>
      </c>
      <c r="H24" s="19">
        <v>0</v>
      </c>
      <c r="I24" s="19">
        <v>0</v>
      </c>
      <c r="J24" s="19">
        <f t="shared" si="0"/>
        <v>148952</v>
      </c>
      <c r="K24" s="19">
        <v>78083.899999999994</v>
      </c>
      <c r="L24" s="19">
        <f t="shared" si="1"/>
        <v>70868.100000000006</v>
      </c>
      <c r="N24" s="23"/>
    </row>
    <row r="25" spans="1:14" x14ac:dyDescent="0.25">
      <c r="A25" s="21"/>
      <c r="B25" s="31"/>
      <c r="C25" s="30">
        <v>339039</v>
      </c>
      <c r="D25" s="18" t="s">
        <v>21</v>
      </c>
      <c r="E25" s="19">
        <v>373000</v>
      </c>
      <c r="F25" s="19">
        <v>373000</v>
      </c>
      <c r="G25" s="19">
        <v>65881</v>
      </c>
      <c r="H25" s="19">
        <v>76779.5</v>
      </c>
      <c r="I25" s="19">
        <v>0</v>
      </c>
      <c r="J25" s="19">
        <f t="shared" si="0"/>
        <v>230339.5</v>
      </c>
      <c r="K25" s="19">
        <v>102801.51</v>
      </c>
      <c r="L25" s="19">
        <f t="shared" si="1"/>
        <v>127537.99</v>
      </c>
      <c r="N25" s="23"/>
    </row>
    <row r="26" spans="1:14" x14ac:dyDescent="0.25">
      <c r="A26" s="21"/>
      <c r="B26" s="31"/>
      <c r="C26" s="32">
        <v>339039</v>
      </c>
      <c r="D26" s="18" t="s">
        <v>21</v>
      </c>
      <c r="E26" s="19">
        <v>0</v>
      </c>
      <c r="F26" s="19">
        <v>398000</v>
      </c>
      <c r="G26" s="19">
        <v>0</v>
      </c>
      <c r="H26" s="19">
        <v>0</v>
      </c>
      <c r="I26" s="19"/>
      <c r="J26" s="19">
        <f t="shared" si="0"/>
        <v>398000</v>
      </c>
      <c r="K26" s="19">
        <v>43000</v>
      </c>
      <c r="L26" s="19">
        <f t="shared" si="1"/>
        <v>355000</v>
      </c>
      <c r="N26" s="23"/>
    </row>
    <row r="27" spans="1:14" x14ac:dyDescent="0.25">
      <c r="A27" s="21"/>
      <c r="B27" s="31"/>
      <c r="C27" s="33">
        <v>449052</v>
      </c>
      <c r="D27" s="34" t="s">
        <v>30</v>
      </c>
      <c r="E27" s="19">
        <v>21173</v>
      </c>
      <c r="F27" s="19">
        <v>21173</v>
      </c>
      <c r="G27" s="19">
        <v>3740</v>
      </c>
      <c r="H27" s="19">
        <v>4358.5</v>
      </c>
      <c r="I27" s="19">
        <v>0</v>
      </c>
      <c r="J27" s="19">
        <f t="shared" si="0"/>
        <v>13074.5</v>
      </c>
      <c r="K27" s="20">
        <v>3250</v>
      </c>
      <c r="L27" s="19">
        <f t="shared" si="1"/>
        <v>9824.5</v>
      </c>
      <c r="N27" s="23"/>
    </row>
    <row r="28" spans="1:14" x14ac:dyDescent="0.25">
      <c r="A28" s="35"/>
      <c r="B28" s="36"/>
      <c r="C28" s="33">
        <v>449052</v>
      </c>
      <c r="D28" s="34" t="s">
        <v>30</v>
      </c>
      <c r="E28" s="19">
        <v>0</v>
      </c>
      <c r="F28" s="19">
        <v>380000</v>
      </c>
      <c r="G28" s="19">
        <v>0</v>
      </c>
      <c r="H28" s="19">
        <v>0</v>
      </c>
      <c r="I28" s="19"/>
      <c r="J28" s="19">
        <f t="shared" si="0"/>
        <v>380000</v>
      </c>
      <c r="K28" s="20">
        <v>29508.9</v>
      </c>
      <c r="L28" s="19">
        <f t="shared" si="1"/>
        <v>350491.1</v>
      </c>
      <c r="N28" s="23"/>
    </row>
    <row r="29" spans="1:14" x14ac:dyDescent="0.25">
      <c r="A29" s="7" t="s">
        <v>31</v>
      </c>
      <c r="B29" s="37"/>
      <c r="C29" s="37"/>
      <c r="D29" s="8"/>
      <c r="E29" s="38">
        <f>SUM(E4:E28)</f>
        <v>6401795</v>
      </c>
      <c r="F29" s="38">
        <f t="shared" ref="F29:L29" si="2">SUM(F4:F28)</f>
        <v>7219795</v>
      </c>
      <c r="G29" s="38">
        <f t="shared" si="2"/>
        <v>370136</v>
      </c>
      <c r="H29" s="38">
        <f t="shared" si="2"/>
        <v>396824</v>
      </c>
      <c r="I29" s="38">
        <f t="shared" si="2"/>
        <v>0</v>
      </c>
      <c r="J29" s="38">
        <f t="shared" si="2"/>
        <v>6452835</v>
      </c>
      <c r="K29" s="38">
        <f t="shared" si="2"/>
        <v>3577618.28</v>
      </c>
      <c r="L29" s="38">
        <f t="shared" si="2"/>
        <v>2875216.7200000007</v>
      </c>
      <c r="N29" s="23"/>
    </row>
    <row r="30" spans="1:14" x14ac:dyDescent="0.25">
      <c r="A30" s="39" t="s">
        <v>32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N30" s="23"/>
    </row>
    <row r="31" spans="1:14" x14ac:dyDescent="0.25">
      <c r="E31" s="23"/>
      <c r="F31" s="23"/>
    </row>
    <row r="32" spans="1:14" s="4" customFormat="1" x14ac:dyDescent="0.25">
      <c r="A32" s="5"/>
      <c r="B32" s="40"/>
      <c r="C32" s="5"/>
      <c r="D32" s="5"/>
      <c r="F32" s="41"/>
      <c r="N32" s="5"/>
    </row>
    <row r="33" spans="5:5" x14ac:dyDescent="0.25">
      <c r="E33" s="4"/>
    </row>
    <row r="34" spans="5:5" x14ac:dyDescent="0.25">
      <c r="E34" s="4"/>
    </row>
    <row r="35" spans="5:5" x14ac:dyDescent="0.25">
      <c r="E35" s="4"/>
    </row>
    <row r="36" spans="5:5" x14ac:dyDescent="0.25">
      <c r="E36" s="4"/>
    </row>
    <row r="37" spans="5:5" x14ac:dyDescent="0.25">
      <c r="E37" s="4"/>
    </row>
    <row r="38" spans="5:5" x14ac:dyDescent="0.25">
      <c r="E38" s="4"/>
    </row>
    <row r="39" spans="5:5" x14ac:dyDescent="0.25">
      <c r="E39" s="4"/>
    </row>
    <row r="40" spans="5:5" x14ac:dyDescent="0.25">
      <c r="E40" s="4"/>
    </row>
    <row r="41" spans="5:5" x14ac:dyDescent="0.25">
      <c r="E41" s="4"/>
    </row>
    <row r="42" spans="5:5" x14ac:dyDescent="0.25">
      <c r="E42" s="4"/>
    </row>
    <row r="43" spans="5:5" x14ac:dyDescent="0.25">
      <c r="E43" s="4"/>
    </row>
    <row r="44" spans="5:5" x14ac:dyDescent="0.25">
      <c r="E44" s="4"/>
    </row>
    <row r="45" spans="5:5" x14ac:dyDescent="0.25">
      <c r="E45" s="4"/>
    </row>
    <row r="46" spans="5:5" x14ac:dyDescent="0.25">
      <c r="E46" s="4"/>
    </row>
    <row r="47" spans="5:5" x14ac:dyDescent="0.25">
      <c r="E47" s="23"/>
    </row>
  </sheetData>
  <mergeCells count="10">
    <mergeCell ref="A29:D29"/>
    <mergeCell ref="A30:L30"/>
    <mergeCell ref="A1:L1"/>
    <mergeCell ref="A2:L2"/>
    <mergeCell ref="C3:D3"/>
    <mergeCell ref="A4:A28"/>
    <mergeCell ref="B4:B15"/>
    <mergeCell ref="B18:B20"/>
    <mergeCell ref="B21:B22"/>
    <mergeCell ref="B23:B2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fjpo-contabil</cp:lastModifiedBy>
  <dcterms:created xsi:type="dcterms:W3CDTF">2023-09-11T15:17:57Z</dcterms:created>
  <dcterms:modified xsi:type="dcterms:W3CDTF">2023-09-11T15:18:32Z</dcterms:modified>
</cp:coreProperties>
</file>