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purl.oclc.org/ooxml/officeDocument/relationships/extendedProperties" Target="docProps/app.xml"/><Relationship Id="rId2" Type="http://schemas.openxmlformats.org/package/2006/relationships/metadata/core-properties" Target="docProps/core.xml"/><Relationship Id="rId1" Type="http://purl.oclc.org/ooxml/officeDocument/relationships/officeDocument" Target="xl/workbook.xml"/></Relationships>
</file>

<file path=xl/workbook.xml><?xml version="1.0" encoding="utf-8"?>
<workbook xmlns="http://purl.oclc.org/ooxml/spreadsheetml/main" xmlns:r="http://purl.oclc.org/ooxml/officeDocument/relationships" xmlns:mc="http://schemas.openxmlformats.org/markup-compatibility/2006" xmlns:x15="http://schemas.microsoft.com/office/spreadsheetml/2010/11/main" mc:Ignorable="x15" conformance="strict">
  <fileVersion appName="xl" lastEdited="6" lowestEdited="6" rupBuild="14420"/>
  <workbookPr dateCompatibility="0"/>
  <mc:AlternateContent xmlns:mc="http://schemas.openxmlformats.org/markup-compatibility/2006">
    <mc:Choice Requires="x15">
      <x15ac:absPath xmlns:x15ac="http://schemas.microsoft.com/office/spreadsheetml/2010/11/ac" url="C:\Users\FJPODAF1\Documents\FJPO\Orçamento\"/>
    </mc:Choice>
  </mc:AlternateContent>
  <bookViews>
    <workbookView xWindow="-120" yWindow="-120" windowWidth="29040" windowHeight="15720"/>
  </bookViews>
  <sheets>
    <sheet name="Plan1" sheetId="1" r:id="rId1"/>
  </sheets>
  <calcPr calcId="152511"/>
  <extLst>
    <ext xmlns:x14="http://schemas.microsoft.com/office/spreadsheetml/2009/9/main" uri="{79F54976-1DA5-4618-B147-4CDE4B953A38}">
      <x14:workbookPr/>
    </ext>
    <ext xmlns:x15="http://schemas.microsoft.com/office/spreadsheetml/2010/11/main" uri="{140A7094-0E35-4892-8432-C4D2E57EDEB5}">
      <x15:workbookPr chartTrackingRefBase="1"/>
    </ext>
    <ext xmlns="http://schemas.openxmlformats.org/spreadsheetml/2006/main"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purl.oclc.org/ooxml/spreadsheetml/main">
  <c r="J19" i="1" l="1"/>
  <c r="L11" i="1" l="1"/>
  <c r="J11" i="1"/>
  <c r="J13" i="1"/>
  <c r="F33" i="1"/>
  <c r="G33" i="1"/>
  <c r="H33" i="1"/>
  <c r="I33" i="1"/>
  <c r="K33" i="1"/>
  <c r="J29" i="1"/>
  <c r="J30" i="1"/>
  <c r="J31" i="1"/>
  <c r="L31" i="1" s="1"/>
  <c r="J32" i="1"/>
  <c r="J27" i="1"/>
  <c r="L29" i="1"/>
  <c r="J24" i="1"/>
  <c r="J25" i="1"/>
  <c r="L27" i="1"/>
  <c r="J20" i="1"/>
  <c r="J21" i="1"/>
  <c r="L21" i="1" s="1"/>
  <c r="J17" i="1"/>
  <c r="L17" i="1" s="1"/>
  <c r="L4" i="1" l="1"/>
  <c r="J5" i="1"/>
  <c r="J6" i="1"/>
  <c r="J8" i="1"/>
  <c r="J10" i="1"/>
  <c r="J16" i="1"/>
  <c r="J18" i="1"/>
  <c r="J22" i="1"/>
  <c r="J23" i="1"/>
  <c r="L23" i="1" s="1"/>
  <c r="L24" i="1"/>
  <c r="J4" i="1"/>
  <c r="E33" i="1"/>
  <c r="J33" i="1" l="1"/>
  <c r="L32" i="1"/>
  <c r="L30" i="1"/>
  <c r="L28" i="1"/>
  <c r="L26" i="1"/>
  <c r="L25" i="1"/>
  <c r="L22" i="1"/>
  <c r="L20" i="1"/>
  <c r="L19" i="1"/>
  <c r="L18" i="1"/>
  <c r="L16" i="1"/>
  <c r="L15" i="1"/>
  <c r="L14" i="1"/>
  <c r="L13" i="1"/>
  <c r="L12" i="1"/>
  <c r="L10" i="1"/>
  <c r="L9" i="1"/>
  <c r="L8" i="1"/>
  <c r="L7" i="1"/>
  <c r="L6" i="1"/>
  <c r="L33" i="1" l="1"/>
  <c r="L5" i="1"/>
</calcChain>
</file>

<file path=xl/sharedStrings.xml><?xml version="1.0" encoding="utf-8"?>
<sst xmlns="http://purl.oclc.org/ooxml/spreadsheetml/main" count="51" uniqueCount="33">
  <si>
    <t>UNIDADE GESTORA: 614000 / UNIDADE ORÇAMENTÁRIA: 61401</t>
  </si>
  <si>
    <t>PROGRAMA</t>
  </si>
  <si>
    <t>AÇÃO</t>
  </si>
  <si>
    <t>ELEMENTO ECONÔMICO</t>
  </si>
  <si>
    <r>
      <rPr>
        <b/>
        <sz val="10"/>
        <rFont val="Palatino Linotype"/>
        <family val="1"/>
      </rPr>
      <t>SALDO INICIAL R$
(A)</t>
    </r>
  </si>
  <si>
    <t xml:space="preserve">ORÇAMENTO 
ATUAL </t>
  </si>
  <si>
    <r>
      <rPr>
        <b/>
        <sz val="10"/>
        <rFont val="Palatino Linotype"/>
        <family val="1"/>
      </rPr>
      <t>CONTINGENCIADO
(B)</t>
    </r>
  </si>
  <si>
    <r>
      <rPr>
        <b/>
        <sz val="10"/>
        <rFont val="Palatino Linotype"/>
        <family val="1"/>
      </rPr>
      <t>BLOQUEADO
(C)</t>
    </r>
  </si>
  <si>
    <r>
      <rPr>
        <b/>
        <sz val="10"/>
        <rFont val="Palatino Linotype"/>
        <family val="1"/>
      </rPr>
      <t>SUPLEMENTADO
(D)</t>
    </r>
  </si>
  <si>
    <r>
      <rPr>
        <b/>
        <sz val="10"/>
        <rFont val="Palatino Linotype"/>
        <family val="1"/>
      </rPr>
      <t>LIBERADO
(A-B-C+D)</t>
    </r>
  </si>
  <si>
    <t>EMPENHADO</t>
  </si>
  <si>
    <r>
      <rPr>
        <b/>
        <sz val="10"/>
        <rFont val="Palatino Linotype"/>
        <family val="1"/>
      </rPr>
      <t>ORÇAMENTO
DISPONÍVEL</t>
    </r>
  </si>
  <si>
    <t>Desenvolvimento da Fundação José Pedro de Oliveira</t>
  </si>
  <si>
    <t>Manutenção dos Serviços 
04.122.3026.4236</t>
  </si>
  <si>
    <t>Vencimentos e Vantagens Fixas - Pessoal Civil</t>
  </si>
  <si>
    <t>Obrigações Patronais</t>
  </si>
  <si>
    <t>Outras Despesas Variáveis - Pessoal Civil</t>
  </si>
  <si>
    <t>Obrigações Patronais - Intra-Orçamentário</t>
  </si>
  <si>
    <t>Material de Consumo</t>
  </si>
  <si>
    <t>Outros Serviços de Terceiros - Pessoa Física</t>
  </si>
  <si>
    <t>Outros Serviços de Terceiros - Pessoa Jurídica</t>
  </si>
  <si>
    <t>Auxílio Alimentação</t>
  </si>
  <si>
    <t>Obrigações Tributárias e Contributivas</t>
  </si>
  <si>
    <t>Outros Serviços De Terceiros - Pessoa Jurídica - Intra Ofss</t>
  </si>
  <si>
    <r>
      <rPr>
        <sz val="10"/>
        <rFont val="Palatino Linotype"/>
        <family val="1"/>
      </rPr>
      <t>Concurso Público
04.122.3026.1235</t>
    </r>
  </si>
  <si>
    <r>
      <rPr>
        <sz val="10"/>
        <rFont val="Palatino Linotype"/>
        <family val="1"/>
      </rPr>
      <t>Evolução Funcional
04.122.3026.4237</t>
    </r>
  </si>
  <si>
    <t>Estruturação e Manutenção do Centro de Educação Ambiental - CEA Mata de Santa Genebra 
18.541.3026.1239</t>
  </si>
  <si>
    <t>Manejo e Proteção - Conservação da ARIE Mata de Santa Genebra 
18.541.3026.1240</t>
  </si>
  <si>
    <t>Equipamentos e Material Permanente</t>
  </si>
  <si>
    <t>TOTAL</t>
  </si>
  <si>
    <t>ORÇAMENTO ANUAL DA FUNDAÇÃO JOSÉ PEDRO DE OLIVEIRA APROVADO PELA LEI Nº 16.504/2023 PARA O EXERCÍCIO 2024</t>
  </si>
  <si>
    <t>Ações em Unidades de Conservação, Áreas Especialmente Protegidas e Áreas Verdes
18.541.3026.1238</t>
  </si>
  <si>
    <t>Competência: outubro/2024</t>
  </si>
</sst>
</file>

<file path=xl/styles.xml><?xml version="1.0" encoding="utf-8"?>
<styleSheet xmlns="http://purl.oclc.org/ooxml/spreadsheetml/main" xmlns:mc="http://schemas.openxmlformats.org/markup-compatibility/2006" xmlns:x14ac="http://schemas.microsoft.com/office/spreadsheetml/2009/9/ac" mc:Ignorable="x14ac">
  <numFmts count="2">
    <numFmt numFmtId="7" formatCode="&quot;R$&quot;\ #,##0.00;\-&quot;R$&quot;\ #,##0.00"/>
    <numFmt numFmtId="43" formatCode="_-* #,##0.00_-;\-* #,##0.00_-;_-* &quot;-&quot;??_-;_-@_-"/>
  </numFmts>
  <fonts count="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name val="Palatino Linotype"/>
      <family val="1"/>
    </font>
    <font>
      <sz val="10"/>
      <color rgb="FF000000"/>
      <name val="Palatino Linotype"/>
      <family val="1"/>
    </font>
    <font>
      <b/>
      <sz val="10"/>
      <color rgb="FF000000"/>
      <name val="Palatino Linotype"/>
      <family val="1"/>
    </font>
    <font>
      <sz val="10"/>
      <name val="Palatino Linotype"/>
      <family val="1"/>
    </font>
  </fonts>
  <fills count="4">
    <fill>
      <patternFill patternType="none"/>
    </fill>
    <fill>
      <patternFill patternType="gray125"/>
    </fill>
    <fill>
      <patternFill patternType="solid">
        <fgColor rgb="FFF0F0F0"/>
      </patternFill>
    </fill>
    <fill>
      <patternFill patternType="solid">
        <fgColor rgb="FFF0F8EC"/>
      </patternFill>
    </fill>
  </fills>
  <borders count="17">
    <border>
      <start/>
      <end/>
      <top/>
      <bottom/>
      <diagonal/>
    </border>
    <border>
      <start style="thin">
        <color rgb="FF000000"/>
      </start>
      <end/>
      <top style="thin">
        <color rgb="FF000000"/>
      </top>
      <bottom style="thin">
        <color rgb="FF000000"/>
      </bottom>
      <diagonal/>
    </border>
    <border>
      <start/>
      <end/>
      <top style="thin">
        <color rgb="FF000000"/>
      </top>
      <bottom style="thin">
        <color rgb="FF000000"/>
      </bottom>
      <diagonal/>
    </border>
    <border>
      <start/>
      <end style="thin">
        <color rgb="FF000000"/>
      </end>
      <top style="thin">
        <color rgb="FF000000"/>
      </top>
      <bottom style="thin">
        <color rgb="FF000000"/>
      </bottom>
      <diagonal/>
    </border>
    <border>
      <start style="thin">
        <color rgb="FF000000"/>
      </start>
      <end style="thin">
        <color rgb="FF000000"/>
      </end>
      <top style="thin">
        <color rgb="FF000000"/>
      </top>
      <bottom style="thin">
        <color rgb="FF000000"/>
      </bottom>
      <diagonal/>
    </border>
    <border>
      <start style="thin">
        <color rgb="FF000000"/>
      </start>
      <end/>
      <top style="thin">
        <color rgb="FF000000"/>
      </top>
      <bottom/>
      <diagonal/>
    </border>
    <border>
      <start style="thin">
        <color rgb="FF000000"/>
      </start>
      <end style="thin">
        <color rgb="FF000000"/>
      </end>
      <top style="thin">
        <color rgb="FF000000"/>
      </top>
      <bottom/>
      <diagonal/>
    </border>
    <border>
      <start style="thin">
        <color rgb="FF000000"/>
      </start>
      <end/>
      <top/>
      <bottom/>
      <diagonal/>
    </border>
    <border>
      <start style="thin">
        <color rgb="FF000000"/>
      </start>
      <end style="thin">
        <color rgb="FF000000"/>
      </end>
      <top/>
      <bottom/>
      <diagonal/>
    </border>
    <border>
      <start style="thin">
        <color rgb="FF000000"/>
      </start>
      <end style="thin">
        <color rgb="FF000000"/>
      </end>
      <top/>
      <bottom style="thin">
        <color rgb="FF000000"/>
      </bottom>
      <diagonal/>
    </border>
    <border>
      <start style="thin">
        <color indexed="64"/>
      </start>
      <end style="thin">
        <color indexed="64"/>
      </end>
      <top style="thin">
        <color indexed="64"/>
      </top>
      <bottom/>
      <diagonal/>
    </border>
    <border>
      <start style="thin">
        <color indexed="64"/>
      </start>
      <end style="thin">
        <color indexed="64"/>
      </end>
      <top/>
      <bottom/>
      <diagonal/>
    </border>
    <border>
      <start style="thin">
        <color indexed="64"/>
      </start>
      <end style="thin">
        <color indexed="64"/>
      </end>
      <top style="thin">
        <color indexed="64"/>
      </top>
      <bottom style="thin">
        <color indexed="64"/>
      </bottom>
      <diagonal/>
    </border>
    <border>
      <start style="thin">
        <color rgb="FF000000"/>
      </start>
      <end/>
      <top/>
      <bottom style="thin">
        <color rgb="FF000000"/>
      </bottom>
      <diagonal/>
    </border>
    <border>
      <start style="thin">
        <color indexed="64"/>
      </start>
      <end style="thin">
        <color indexed="64"/>
      </end>
      <top/>
      <bottom style="thin">
        <color indexed="64"/>
      </bottom>
      <diagonal/>
    </border>
    <border>
      <start/>
      <end/>
      <top/>
      <bottom style="thin">
        <color rgb="FF000000"/>
      </bottom>
      <diagonal/>
    </border>
    <border>
      <start/>
      <end/>
      <top style="thin">
        <color rgb="FF000000"/>
      </top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40">
    <xf numFmtId="0" fontId="0" fillId="0" borderId="0" xfId="0"/>
    <xf numFmtId="43" fontId="3" fillId="0" borderId="0" xfId="1" applyFont="1" applyFill="1" applyBorder="1" applyAlignment="1">
      <alignment horizontal="left" vertical="top"/>
    </xf>
    <xf numFmtId="0" fontId="3" fillId="0" borderId="0" xfId="0" applyFont="1" applyAlignment="1">
      <alignment horizontal="left" vertical="top"/>
    </xf>
    <xf numFmtId="0" fontId="2" fillId="2" borderId="4" xfId="0" applyFont="1" applyFill="1" applyBorder="1" applyAlignment="1">
      <alignment horizontal="center" vertical="center" wrapText="1"/>
    </xf>
    <xf numFmtId="0" fontId="3" fillId="2" borderId="4" xfId="0" applyFont="1" applyFill="1" applyBorder="1" applyAlignment="1">
      <alignment horizontal="center" vertical="center" wrapText="1"/>
    </xf>
    <xf numFmtId="0" fontId="4" fillId="2" borderId="4" xfId="0" applyFont="1" applyFill="1" applyBorder="1" applyAlignment="1">
      <alignment horizontal="center" vertical="center" wrapText="1"/>
    </xf>
    <xf numFmtId="43" fontId="4" fillId="2" borderId="4" xfId="1" applyFont="1" applyFill="1" applyBorder="1" applyAlignment="1">
      <alignment horizontal="center" vertical="center" wrapText="1"/>
    </xf>
    <xf numFmtId="43" fontId="2" fillId="2" borderId="4" xfId="1" applyFont="1" applyFill="1" applyBorder="1" applyAlignment="1">
      <alignment horizontal="center" vertical="center" wrapText="1"/>
    </xf>
    <xf numFmtId="0" fontId="3" fillId="0" borderId="0" xfId="0" applyFont="1" applyAlignment="1">
      <alignment horizontal="center" vertical="center"/>
    </xf>
    <xf numFmtId="1" fontId="3" fillId="3" borderId="4" xfId="0" applyNumberFormat="1" applyFont="1" applyFill="1" applyBorder="1" applyAlignment="1">
      <alignment horizontal="right" vertical="center" shrinkToFit="1"/>
    </xf>
    <xf numFmtId="0" fontId="5" fillId="3" borderId="4" xfId="0" applyFont="1" applyFill="1" applyBorder="1" applyAlignment="1">
      <alignment horizontal="center" vertical="center" wrapText="1"/>
    </xf>
    <xf numFmtId="43" fontId="3" fillId="3" borderId="4" xfId="1" applyFont="1" applyFill="1" applyBorder="1" applyAlignment="1">
      <alignment horizontal="right" vertical="center" shrinkToFit="1"/>
    </xf>
    <xf numFmtId="43" fontId="5" fillId="3" borderId="4" xfId="1" applyFont="1" applyFill="1" applyBorder="1" applyAlignment="1">
      <alignment horizontal="right" vertical="center" wrapText="1"/>
    </xf>
    <xf numFmtId="43" fontId="3" fillId="0" borderId="0" xfId="0" applyNumberFormat="1" applyFont="1" applyAlignment="1">
      <alignment horizontal="left" vertical="top"/>
    </xf>
    <xf numFmtId="0" fontId="3" fillId="3" borderId="4" xfId="0" applyFont="1" applyFill="1" applyBorder="1" applyAlignment="1">
      <alignment horizontal="center" vertical="center" wrapText="1"/>
    </xf>
    <xf numFmtId="1" fontId="3" fillId="3" borderId="3" xfId="0" applyNumberFormat="1" applyFont="1" applyFill="1" applyBorder="1" applyAlignment="1">
      <alignment horizontal="right" vertical="center" shrinkToFit="1"/>
    </xf>
    <xf numFmtId="1" fontId="3" fillId="3" borderId="12" xfId="0" applyNumberFormat="1" applyFont="1" applyFill="1" applyBorder="1" applyAlignment="1">
      <alignment horizontal="right" vertical="center" shrinkToFit="1"/>
    </xf>
    <xf numFmtId="0" fontId="5" fillId="3" borderId="3" xfId="0" applyFont="1" applyFill="1" applyBorder="1" applyAlignment="1">
      <alignment horizontal="center" vertical="center" wrapText="1"/>
    </xf>
    <xf numFmtId="43" fontId="2" fillId="2" borderId="4" xfId="1" applyFont="1" applyFill="1" applyBorder="1" applyAlignment="1">
      <alignment horizontal="right" vertical="center" wrapText="1"/>
    </xf>
    <xf numFmtId="0" fontId="3" fillId="0" borderId="0" xfId="0" applyFont="1" applyAlignment="1">
      <alignment horizontal="center" vertical="top"/>
    </xf>
    <xf numFmtId="7" fontId="3" fillId="0" borderId="0" xfId="0" applyNumberFormat="1" applyFont="1" applyAlignment="1">
      <alignment horizontal="left" vertical="top"/>
    </xf>
    <xf numFmtId="43" fontId="3" fillId="0" borderId="0" xfId="1" applyFont="1" applyFill="1" applyBorder="1" applyAlignment="1">
      <alignment horizontal="center" vertical="center"/>
    </xf>
    <xf numFmtId="0" fontId="3" fillId="3" borderId="6" xfId="0" applyFont="1" applyFill="1" applyBorder="1" applyAlignment="1">
      <alignment horizontal="center" vertical="center" wrapText="1"/>
    </xf>
    <xf numFmtId="1" fontId="3" fillId="3" borderId="0" xfId="0" applyNumberFormat="1" applyFont="1" applyFill="1" applyBorder="1" applyAlignment="1">
      <alignment horizontal="right" vertical="center" shrinkToFit="1"/>
    </xf>
    <xf numFmtId="0" fontId="2" fillId="2" borderId="1" xfId="0" applyFont="1" applyFill="1" applyBorder="1" applyAlignment="1">
      <alignment horizontal="center" vertical="center" wrapText="1"/>
    </xf>
    <xf numFmtId="0" fontId="2" fillId="2" borderId="15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 wrapText="1"/>
    </xf>
    <xf numFmtId="0" fontId="2" fillId="0" borderId="16" xfId="0" applyFont="1" applyBorder="1" applyAlignment="1">
      <alignment horizontal="right" vertical="center" wrapText="1" indent="2"/>
    </xf>
    <xf numFmtId="0" fontId="2" fillId="2" borderId="1" xfId="0" applyFont="1" applyFill="1" applyBorder="1" applyAlignment="1">
      <alignment horizontal="center" vertical="top" wrapText="1"/>
    </xf>
    <xf numFmtId="0" fontId="2" fillId="2" borderId="2" xfId="0" applyFont="1" applyFill="1" applyBorder="1" applyAlignment="1">
      <alignment horizontal="center" vertical="top" wrapText="1"/>
    </xf>
    <xf numFmtId="0" fontId="2" fillId="2" borderId="3" xfId="0" applyFont="1" applyFill="1" applyBorder="1" applyAlignment="1">
      <alignment horizontal="center" vertical="top" wrapText="1"/>
    </xf>
    <xf numFmtId="0" fontId="5" fillId="3" borderId="8" xfId="0" applyFont="1" applyFill="1" applyBorder="1" applyAlignment="1">
      <alignment horizontal="center" vertical="center" wrapText="1"/>
    </xf>
    <xf numFmtId="0" fontId="5" fillId="3" borderId="10" xfId="0" applyFont="1" applyFill="1" applyBorder="1" applyAlignment="1">
      <alignment horizontal="center" vertical="center" wrapText="1"/>
    </xf>
    <xf numFmtId="0" fontId="5" fillId="3" borderId="11" xfId="0" applyFont="1" applyFill="1" applyBorder="1" applyAlignment="1">
      <alignment horizontal="center" vertical="center" wrapText="1"/>
    </xf>
    <xf numFmtId="0" fontId="5" fillId="3" borderId="14" xfId="0" applyFont="1" applyFill="1" applyBorder="1" applyAlignment="1">
      <alignment horizontal="center" vertical="center" wrapText="1"/>
    </xf>
    <xf numFmtId="0" fontId="5" fillId="3" borderId="5" xfId="0" applyFont="1" applyFill="1" applyBorder="1" applyAlignment="1">
      <alignment horizontal="center" vertical="center" textRotation="90" wrapText="1"/>
    </xf>
    <xf numFmtId="0" fontId="5" fillId="3" borderId="7" xfId="0" applyFont="1" applyFill="1" applyBorder="1" applyAlignment="1">
      <alignment horizontal="center" vertical="center" textRotation="90" wrapText="1"/>
    </xf>
    <xf numFmtId="0" fontId="5" fillId="3" borderId="13" xfId="0" applyFont="1" applyFill="1" applyBorder="1" applyAlignment="1">
      <alignment horizontal="center" vertical="center" textRotation="90" wrapText="1"/>
    </xf>
    <xf numFmtId="0" fontId="5" fillId="3" borderId="6" xfId="0" applyFont="1" applyFill="1" applyBorder="1" applyAlignment="1">
      <alignment horizontal="center" vertical="center" wrapText="1"/>
    </xf>
    <xf numFmtId="0" fontId="5" fillId="3" borderId="9" xfId="0" applyFont="1" applyFill="1" applyBorder="1" applyAlignment="1">
      <alignment horizontal="center" vertical="center" wrapText="1"/>
    </xf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purl.oclc.org/ooxml/officeDocument/relationships/styles" Target="styles.xml"/><Relationship Id="rId2" Type="http://purl.oclc.org/ooxml/officeDocument/relationships/theme" Target="theme/theme1.xml"/><Relationship Id="rId1" Type="http://purl.oclc.org/ooxml/officeDocument/relationships/worksheet" Target="worksheets/sheet1.xml"/><Relationship Id="rId5" Type="http://purl.oclc.org/ooxml/officeDocument/relationships/calcChain" Target="calcChain.xml"/><Relationship Id="rId4" Type="http://purl.oclc.org/ooxml/officeDocument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purl.oclc.org/ooxml/officeDocument/relationships/image" Target="../media/image1.png"/></Relationships>
</file>

<file path=xl/drawings/_rels/vmlDrawing1.vml.rels><?xml version="1.0" encoding="UTF-8" standalone="yes"?>
<Relationships xmlns="http://schemas.openxmlformats.org/package/2006/relationships"><Relationship Id="rId1" Type="http://purl.oclc.org/ooxml/officeDocument/relationships/image" Target="../media/image2.png"/></Relationships>
</file>

<file path=xl/drawings/drawing1.xml><?xml version="1.0" encoding="utf-8"?>
<xdr:wsDr xmlns:xdr="http://purl.oclc.org/ooxml/drawingml/spreadsheetDrawing" xmlns:a="http://purl.oclc.org/ooxml/drawingml/main">
  <xdr:absoluteAnchor>
    <xdr:pos x="0" y="0"/>
    <xdr:ext cx="1190625" cy="866775"/>
    <xdr:pic>
      <xdr:nvPicPr>
        <xdr:cNvPr id="2" name="LH" descr="C:\Users\fjpo-contabil\Documents\MATA SANTA GENEBRA_MARCO_2015_definitivo - Cópia.bmp"/>
        <xdr:cNvPicPr>
          <a:picLocks noRot="1" noChangeAspect="1" noChangeArrowheads="1"/>
        </xdr:cNvPicPr>
      </xdr:nvPicPr>
      <xdr:blipFill>
        <a:blip xmlns:r="http://purl.oclc.org/ooxml/officeDocument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90625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%"/>
              <a:headEnd/>
              <a:tailEnd/>
            </a14:hiddenLine>
          </a:ext>
        </a:extLst>
      </xdr:spPr>
    </xdr:pic>
    <xdr:clientData/>
  </xdr:absoluteAnchor>
</xdr:wsDr>
</file>

<file path=xl/theme/theme1.xml><?xml version="1.0" encoding="utf-8"?>
<a:theme xmlns:a="http://purl.oclc.org/ooxml/drawingml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%">
              <a:schemeClr val="phClr">
                <a:lumMod val="110%"/>
                <a:satMod val="105%"/>
                <a:tint val="67%"/>
              </a:schemeClr>
            </a:gs>
            <a:gs pos="50%">
              <a:schemeClr val="phClr">
                <a:lumMod val="105%"/>
                <a:satMod val="103%"/>
                <a:tint val="73%"/>
              </a:schemeClr>
            </a:gs>
            <a:gs pos="100%">
              <a:schemeClr val="phClr">
                <a:lumMod val="105%"/>
                <a:satMod val="109%"/>
                <a:tint val="81%"/>
              </a:schemeClr>
            </a:gs>
          </a:gsLst>
          <a:lin ang="5400000" scaled="0"/>
        </a:gradFill>
        <a:gradFill rotWithShape="1">
          <a:gsLst>
            <a:gs pos="0%">
              <a:schemeClr val="phClr">
                <a:satMod val="103%"/>
                <a:lumMod val="102%"/>
                <a:tint val="94%"/>
              </a:schemeClr>
            </a:gs>
            <a:gs pos="50%">
              <a:schemeClr val="phClr">
                <a:satMod val="110%"/>
                <a:lumMod val="100%"/>
                <a:shade val="100%"/>
              </a:schemeClr>
            </a:gs>
            <a:gs pos="100%">
              <a:schemeClr val="phClr">
                <a:lumMod val="99%"/>
                <a:satMod val="120%"/>
                <a:shade val="78%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%"/>
        </a:ln>
        <a:ln w="12700" cap="flat" cmpd="sng" algn="ctr">
          <a:solidFill>
            <a:schemeClr val="phClr"/>
          </a:solidFill>
          <a:prstDash val="solid"/>
          <a:miter lim="800%"/>
        </a:ln>
        <a:ln w="19050" cap="flat" cmpd="sng" algn="ctr">
          <a:solidFill>
            <a:schemeClr val="phClr"/>
          </a:solidFill>
          <a:prstDash val="solid"/>
          <a:miter lim="800%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%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%"/>
            <a:satMod val="170%"/>
          </a:schemeClr>
        </a:solidFill>
        <a:gradFill rotWithShape="1">
          <a:gsLst>
            <a:gs pos="0%">
              <a:schemeClr val="phClr">
                <a:tint val="93%"/>
                <a:satMod val="150%"/>
                <a:shade val="98%"/>
                <a:lumMod val="102%"/>
              </a:schemeClr>
            </a:gs>
            <a:gs pos="50%">
              <a:schemeClr val="phClr">
                <a:tint val="98%"/>
                <a:satMod val="130%"/>
                <a:shade val="90%"/>
                <a:lumMod val="103%"/>
              </a:schemeClr>
            </a:gs>
            <a:gs pos="100%">
              <a:schemeClr val="phClr">
                <a:shade val="63%"/>
                <a:satMod val="120%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purl.oclc.org/ooxml/officeDocument/relationships/drawing" Target="../drawings/drawing1.xml"/><Relationship Id="rId2" Type="http://schemas.openxmlformats.org/officeDocument/2006/relationships/vmlDrawing" Target="../drawings/vmlDrawing1.vml"/><Relationship Id="rId1" Type="http://purl.oclc.org/ooxml/officeDocument/relationships/printerSettings" Target="../printerSettings/printerSettings1.bin"/></Relationships>
</file>

<file path=xl/worksheets/sheet1.xml><?xml version="1.0" encoding="utf-8"?>
<worksheet xmlns="http://purl.oclc.org/ooxml/spreadsheetml/main" xmlns:r="http://purl.oclc.org/ooxml/officeDocument/relationships" xmlns:v="urn:schemas-microsoft-com:vml" xmlns:mc="http://schemas.openxmlformats.org/markup-compatibility/2006" xmlns:x14ac="http://schemas.microsoft.com/office/spreadsheetml/2009/9/ac" mc:Ignorable="x14ac">
  <sheetPr>
    <pageSetUpPr fitToPage="1"/>
  </sheetPr>
  <dimension ref="A1:L51"/>
  <sheetViews>
    <sheetView tabSelected="1" topLeftCell="E4" zoomScale="87" zoomScaleNormal="87" workbookViewId="0">
      <selection activeCell="M34" sqref="M34"/>
    </sheetView>
  </sheetViews>
  <sheetFormatPr defaultRowHeight="15" x14ac:dyDescent="0.25"/>
  <cols>
    <col min="1" max="1" width="14.42578125" style="2" customWidth="1"/>
    <col min="2" max="2" width="85.5703125" style="19" customWidth="1"/>
    <col min="3" max="3" width="9.42578125" style="2" customWidth="1"/>
    <col min="4" max="4" width="55" style="2" bestFit="1" customWidth="1"/>
    <col min="5" max="6" width="20.28515625" style="2" customWidth="1"/>
    <col min="7" max="7" width="21.7109375" style="1" customWidth="1"/>
    <col min="8" max="8" width="15" style="21" customWidth="1"/>
    <col min="9" max="9" width="19.28515625" style="1" hidden="1" customWidth="1"/>
    <col min="10" max="10" width="14.85546875" style="1" customWidth="1"/>
    <col min="11" max="11" width="15.140625" style="1" customWidth="1"/>
    <col min="12" max="12" width="17.28515625" style="1" customWidth="1"/>
    <col min="13" max="16384" width="9.140625" style="2"/>
  </cols>
  <sheetData>
    <row r="1" spans="1:12" ht="15" customHeight="1" x14ac:dyDescent="0.25">
      <c r="A1" s="28" t="s">
        <v>30</v>
      </c>
      <c r="B1" s="29"/>
      <c r="C1" s="29"/>
      <c r="D1" s="29"/>
      <c r="E1" s="29"/>
      <c r="F1" s="29"/>
      <c r="G1" s="29"/>
      <c r="H1" s="29"/>
      <c r="I1" s="29"/>
      <c r="J1" s="29"/>
      <c r="K1" s="29"/>
      <c r="L1" s="30"/>
    </row>
    <row r="2" spans="1:12" x14ac:dyDescent="0.25">
      <c r="A2" s="28" t="s">
        <v>0</v>
      </c>
      <c r="B2" s="29"/>
      <c r="C2" s="29"/>
      <c r="D2" s="29"/>
      <c r="E2" s="29"/>
      <c r="F2" s="29"/>
      <c r="G2" s="29"/>
      <c r="H2" s="29"/>
      <c r="I2" s="29"/>
      <c r="J2" s="29"/>
      <c r="K2" s="29"/>
      <c r="L2" s="30"/>
    </row>
    <row r="3" spans="1:12" s="8" customFormat="1" ht="30" x14ac:dyDescent="0.25">
      <c r="A3" s="3" t="s">
        <v>1</v>
      </c>
      <c r="B3" s="3" t="s">
        <v>2</v>
      </c>
      <c r="C3" s="24" t="s">
        <v>3</v>
      </c>
      <c r="D3" s="26"/>
      <c r="E3" s="4" t="s">
        <v>4</v>
      </c>
      <c r="F3" s="5" t="s">
        <v>5</v>
      </c>
      <c r="G3" s="6" t="s">
        <v>6</v>
      </c>
      <c r="H3" s="6" t="s">
        <v>7</v>
      </c>
      <c r="I3" s="6" t="s">
        <v>8</v>
      </c>
      <c r="J3" s="6" t="s">
        <v>9</v>
      </c>
      <c r="K3" s="7" t="s">
        <v>10</v>
      </c>
      <c r="L3" s="6" t="s">
        <v>11</v>
      </c>
    </row>
    <row r="4" spans="1:12" s="8" customFormat="1" ht="30" x14ac:dyDescent="0.25">
      <c r="A4" s="35" t="s">
        <v>12</v>
      </c>
      <c r="B4" s="14" t="s">
        <v>24</v>
      </c>
      <c r="C4" s="9">
        <v>319011</v>
      </c>
      <c r="D4" s="10" t="s">
        <v>14</v>
      </c>
      <c r="E4" s="11">
        <v>1000</v>
      </c>
      <c r="F4" s="11">
        <v>1000</v>
      </c>
      <c r="G4" s="12">
        <v>0</v>
      </c>
      <c r="H4" s="12">
        <v>0</v>
      </c>
      <c r="I4" s="12"/>
      <c r="J4" s="11">
        <f>F4-G4-H4</f>
        <v>1000</v>
      </c>
      <c r="K4" s="11">
        <v>0</v>
      </c>
      <c r="L4" s="11">
        <f>J4-K4</f>
        <v>1000</v>
      </c>
    </row>
    <row r="5" spans="1:12" ht="15" customHeight="1" x14ac:dyDescent="0.25">
      <c r="A5" s="36"/>
      <c r="B5" s="38" t="s">
        <v>13</v>
      </c>
      <c r="C5" s="9">
        <v>319011</v>
      </c>
      <c r="D5" s="10" t="s">
        <v>14</v>
      </c>
      <c r="E5" s="11">
        <v>3289810</v>
      </c>
      <c r="F5" s="11">
        <v>3289810</v>
      </c>
      <c r="G5" s="12">
        <v>0</v>
      </c>
      <c r="H5" s="12">
        <v>0</v>
      </c>
      <c r="I5" s="12">
        <v>0</v>
      </c>
      <c r="J5" s="11">
        <f t="shared" ref="J5:J32" si="0">F5-G5-H5</f>
        <v>3289810</v>
      </c>
      <c r="K5" s="11">
        <v>2529080.8199999998</v>
      </c>
      <c r="L5" s="11">
        <f>J5-K5</f>
        <v>760729.18000000017</v>
      </c>
    </row>
    <row r="6" spans="1:12" x14ac:dyDescent="0.25">
      <c r="A6" s="36"/>
      <c r="B6" s="31"/>
      <c r="C6" s="9">
        <v>319013</v>
      </c>
      <c r="D6" s="10" t="s">
        <v>15</v>
      </c>
      <c r="E6" s="11">
        <v>320134</v>
      </c>
      <c r="F6" s="11">
        <v>320134</v>
      </c>
      <c r="G6" s="12">
        <v>0</v>
      </c>
      <c r="H6" s="12">
        <v>0</v>
      </c>
      <c r="I6" s="12">
        <v>0</v>
      </c>
      <c r="J6" s="11">
        <f t="shared" si="0"/>
        <v>320134</v>
      </c>
      <c r="K6" s="11">
        <v>213998.13</v>
      </c>
      <c r="L6" s="11">
        <f t="shared" ref="L6:L32" si="1">J6-K6</f>
        <v>106135.87</v>
      </c>
    </row>
    <row r="7" spans="1:12" x14ac:dyDescent="0.25">
      <c r="A7" s="36"/>
      <c r="B7" s="31"/>
      <c r="C7" s="9">
        <v>319016</v>
      </c>
      <c r="D7" s="10" t="s">
        <v>16</v>
      </c>
      <c r="E7" s="11">
        <v>10702</v>
      </c>
      <c r="F7" s="11">
        <v>12102</v>
      </c>
      <c r="G7" s="12">
        <v>0</v>
      </c>
      <c r="H7" s="12">
        <v>0</v>
      </c>
      <c r="I7" s="12">
        <v>0</v>
      </c>
      <c r="J7" s="11">
        <v>12102</v>
      </c>
      <c r="K7" s="11">
        <v>7260</v>
      </c>
      <c r="L7" s="11">
        <f t="shared" si="1"/>
        <v>4842</v>
      </c>
    </row>
    <row r="8" spans="1:12" x14ac:dyDescent="0.25">
      <c r="A8" s="36"/>
      <c r="B8" s="31"/>
      <c r="C8" s="9">
        <v>319113</v>
      </c>
      <c r="D8" s="10" t="s">
        <v>17</v>
      </c>
      <c r="E8" s="11">
        <v>349085</v>
      </c>
      <c r="F8" s="11">
        <v>349085</v>
      </c>
      <c r="G8" s="12">
        <v>0</v>
      </c>
      <c r="H8" s="12">
        <v>0</v>
      </c>
      <c r="I8" s="12">
        <v>0</v>
      </c>
      <c r="J8" s="11">
        <f t="shared" si="0"/>
        <v>349085</v>
      </c>
      <c r="K8" s="11">
        <v>261114.62</v>
      </c>
      <c r="L8" s="11">
        <f t="shared" si="1"/>
        <v>87970.38</v>
      </c>
    </row>
    <row r="9" spans="1:12" x14ac:dyDescent="0.25">
      <c r="A9" s="36"/>
      <c r="B9" s="31"/>
      <c r="C9" s="9">
        <v>339030</v>
      </c>
      <c r="D9" s="10" t="s">
        <v>18</v>
      </c>
      <c r="E9" s="11">
        <v>234130</v>
      </c>
      <c r="F9" s="11">
        <v>269130</v>
      </c>
      <c r="G9" s="12">
        <v>35119.5</v>
      </c>
      <c r="H9" s="12">
        <v>0</v>
      </c>
      <c r="I9" s="11">
        <v>0</v>
      </c>
      <c r="J9" s="11">
        <v>234010.5</v>
      </c>
      <c r="K9" s="11">
        <v>195084.37</v>
      </c>
      <c r="L9" s="11">
        <f t="shared" si="1"/>
        <v>38926.130000000005</v>
      </c>
    </row>
    <row r="10" spans="1:12" x14ac:dyDescent="0.25">
      <c r="A10" s="36"/>
      <c r="B10" s="31"/>
      <c r="C10" s="9">
        <v>339036</v>
      </c>
      <c r="D10" s="10" t="s">
        <v>19</v>
      </c>
      <c r="E10" s="11">
        <v>109368</v>
      </c>
      <c r="F10" s="11">
        <v>109368</v>
      </c>
      <c r="G10" s="12">
        <v>16405.2</v>
      </c>
      <c r="H10" s="12">
        <v>0</v>
      </c>
      <c r="I10" s="11">
        <v>0</v>
      </c>
      <c r="J10" s="11">
        <f t="shared" si="0"/>
        <v>92962.8</v>
      </c>
      <c r="K10" s="11">
        <v>92962.8</v>
      </c>
      <c r="L10" s="11">
        <f t="shared" si="1"/>
        <v>0</v>
      </c>
    </row>
    <row r="11" spans="1:12" x14ac:dyDescent="0.25">
      <c r="A11" s="36"/>
      <c r="B11" s="31"/>
      <c r="C11" s="9">
        <v>339036</v>
      </c>
      <c r="D11" s="10" t="s">
        <v>19</v>
      </c>
      <c r="E11" s="11">
        <v>0</v>
      </c>
      <c r="F11" s="11">
        <v>16000</v>
      </c>
      <c r="G11" s="12">
        <v>0</v>
      </c>
      <c r="H11" s="12"/>
      <c r="I11" s="11"/>
      <c r="J11" s="11">
        <f t="shared" si="0"/>
        <v>16000</v>
      </c>
      <c r="K11" s="11">
        <v>0</v>
      </c>
      <c r="L11" s="11">
        <f t="shared" si="1"/>
        <v>16000</v>
      </c>
    </row>
    <row r="12" spans="1:12" x14ac:dyDescent="0.25">
      <c r="A12" s="36"/>
      <c r="B12" s="31"/>
      <c r="C12" s="9">
        <v>339039</v>
      </c>
      <c r="D12" s="10" t="s">
        <v>20</v>
      </c>
      <c r="E12" s="11">
        <v>572742</v>
      </c>
      <c r="F12" s="11">
        <v>657742</v>
      </c>
      <c r="G12" s="12">
        <v>85911.3</v>
      </c>
      <c r="H12" s="12">
        <v>0</v>
      </c>
      <c r="I12" s="11">
        <v>0</v>
      </c>
      <c r="J12" s="11">
        <v>571830.69999999995</v>
      </c>
      <c r="K12" s="11">
        <v>484079.45</v>
      </c>
      <c r="L12" s="11">
        <f t="shared" si="1"/>
        <v>87751.249999999942</v>
      </c>
    </row>
    <row r="13" spans="1:12" x14ac:dyDescent="0.25">
      <c r="A13" s="36"/>
      <c r="B13" s="31"/>
      <c r="C13" s="9">
        <v>339039</v>
      </c>
      <c r="D13" s="10" t="s">
        <v>20</v>
      </c>
      <c r="E13" s="11">
        <v>1000</v>
      </c>
      <c r="F13" s="11">
        <v>141000</v>
      </c>
      <c r="G13" s="12">
        <v>0</v>
      </c>
      <c r="H13" s="12">
        <v>0</v>
      </c>
      <c r="I13" s="11">
        <v>0</v>
      </c>
      <c r="J13" s="11">
        <f t="shared" si="0"/>
        <v>141000</v>
      </c>
      <c r="K13" s="11">
        <v>64107.42</v>
      </c>
      <c r="L13" s="11">
        <f t="shared" si="1"/>
        <v>76892.58</v>
      </c>
    </row>
    <row r="14" spans="1:12" x14ac:dyDescent="0.25">
      <c r="A14" s="36"/>
      <c r="B14" s="31"/>
      <c r="C14" s="9">
        <v>339046</v>
      </c>
      <c r="D14" s="10" t="s">
        <v>21</v>
      </c>
      <c r="E14" s="11">
        <v>449020</v>
      </c>
      <c r="F14" s="11">
        <v>523020</v>
      </c>
      <c r="G14" s="12">
        <v>67353</v>
      </c>
      <c r="H14" s="12">
        <v>0</v>
      </c>
      <c r="I14" s="11">
        <v>0</v>
      </c>
      <c r="J14" s="11">
        <v>455667</v>
      </c>
      <c r="K14" s="11">
        <v>335529.65999999997</v>
      </c>
      <c r="L14" s="11">
        <f t="shared" si="1"/>
        <v>120137.34000000003</v>
      </c>
    </row>
    <row r="15" spans="1:12" x14ac:dyDescent="0.25">
      <c r="A15" s="36"/>
      <c r="B15" s="31"/>
      <c r="C15" s="9">
        <v>339047</v>
      </c>
      <c r="D15" s="10" t="s">
        <v>22</v>
      </c>
      <c r="E15" s="11">
        <v>32541</v>
      </c>
      <c r="F15" s="11">
        <v>37541</v>
      </c>
      <c r="G15" s="12">
        <v>4881.1499999999996</v>
      </c>
      <c r="H15" s="12">
        <v>0</v>
      </c>
      <c r="I15" s="11">
        <v>0</v>
      </c>
      <c r="J15" s="11">
        <v>32659.85</v>
      </c>
      <c r="K15" s="11">
        <v>24248.63</v>
      </c>
      <c r="L15" s="11">
        <f t="shared" si="1"/>
        <v>8411.2199999999975</v>
      </c>
    </row>
    <row r="16" spans="1:12" x14ac:dyDescent="0.25">
      <c r="A16" s="36"/>
      <c r="B16" s="31"/>
      <c r="C16" s="9">
        <v>339139</v>
      </c>
      <c r="D16" s="10" t="s">
        <v>23</v>
      </c>
      <c r="E16" s="11">
        <v>39000</v>
      </c>
      <c r="F16" s="11">
        <v>39000</v>
      </c>
      <c r="G16" s="12">
        <v>5850</v>
      </c>
      <c r="H16" s="12">
        <v>0</v>
      </c>
      <c r="I16" s="11">
        <v>0</v>
      </c>
      <c r="J16" s="11">
        <f t="shared" si="0"/>
        <v>33150</v>
      </c>
      <c r="K16" s="11">
        <v>15100</v>
      </c>
      <c r="L16" s="11">
        <f t="shared" si="1"/>
        <v>18050</v>
      </c>
    </row>
    <row r="17" spans="1:12" x14ac:dyDescent="0.25">
      <c r="A17" s="36"/>
      <c r="B17" s="39"/>
      <c r="C17" s="9">
        <v>449052</v>
      </c>
      <c r="D17" s="10" t="s">
        <v>28</v>
      </c>
      <c r="E17" s="11">
        <v>0</v>
      </c>
      <c r="F17" s="11">
        <v>70000</v>
      </c>
      <c r="G17" s="12">
        <v>0</v>
      </c>
      <c r="H17" s="12"/>
      <c r="I17" s="11"/>
      <c r="J17" s="11">
        <f t="shared" si="0"/>
        <v>70000</v>
      </c>
      <c r="K17" s="11">
        <v>34500.92</v>
      </c>
      <c r="L17" s="11">
        <f t="shared" si="1"/>
        <v>35499.08</v>
      </c>
    </row>
    <row r="18" spans="1:12" ht="30" customHeight="1" x14ac:dyDescent="0.25">
      <c r="A18" s="36"/>
      <c r="B18" s="22" t="s">
        <v>25</v>
      </c>
      <c r="C18" s="9">
        <v>319011</v>
      </c>
      <c r="D18" s="10" t="s">
        <v>14</v>
      </c>
      <c r="E18" s="11">
        <v>58841</v>
      </c>
      <c r="F18" s="11">
        <v>58841</v>
      </c>
      <c r="G18" s="12">
        <v>0</v>
      </c>
      <c r="H18" s="12">
        <v>0</v>
      </c>
      <c r="I18" s="12">
        <v>0</v>
      </c>
      <c r="J18" s="11">
        <f t="shared" si="0"/>
        <v>58841</v>
      </c>
      <c r="K18" s="11">
        <v>35650.75</v>
      </c>
      <c r="L18" s="11">
        <f t="shared" si="1"/>
        <v>23190.25</v>
      </c>
    </row>
    <row r="19" spans="1:12" ht="15" customHeight="1" x14ac:dyDescent="0.25">
      <c r="A19" s="36"/>
      <c r="B19" s="32" t="s">
        <v>31</v>
      </c>
      <c r="C19" s="15">
        <v>339030</v>
      </c>
      <c r="D19" s="10" t="s">
        <v>18</v>
      </c>
      <c r="E19" s="11">
        <v>5300</v>
      </c>
      <c r="F19" s="11">
        <v>5300</v>
      </c>
      <c r="G19" s="12">
        <v>795</v>
      </c>
      <c r="H19" s="12">
        <v>4505</v>
      </c>
      <c r="I19" s="11">
        <v>0</v>
      </c>
      <c r="J19" s="11">
        <f t="shared" si="0"/>
        <v>0</v>
      </c>
      <c r="K19" s="11">
        <v>0</v>
      </c>
      <c r="L19" s="11">
        <f t="shared" si="1"/>
        <v>0</v>
      </c>
    </row>
    <row r="20" spans="1:12" x14ac:dyDescent="0.25">
      <c r="A20" s="36"/>
      <c r="B20" s="33"/>
      <c r="C20" s="15">
        <v>339039</v>
      </c>
      <c r="D20" s="10" t="s">
        <v>20</v>
      </c>
      <c r="E20" s="11">
        <v>25410</v>
      </c>
      <c r="F20" s="11">
        <v>25410</v>
      </c>
      <c r="G20" s="12">
        <v>3811.5</v>
      </c>
      <c r="H20" s="12">
        <v>0</v>
      </c>
      <c r="I20" s="11">
        <v>0</v>
      </c>
      <c r="J20" s="11">
        <f t="shared" si="0"/>
        <v>21598.5</v>
      </c>
      <c r="K20" s="11">
        <v>11385</v>
      </c>
      <c r="L20" s="11">
        <f t="shared" si="1"/>
        <v>10213.5</v>
      </c>
    </row>
    <row r="21" spans="1:12" x14ac:dyDescent="0.25">
      <c r="A21" s="36"/>
      <c r="B21" s="34"/>
      <c r="C21" s="15">
        <v>339039</v>
      </c>
      <c r="D21" s="10" t="s">
        <v>20</v>
      </c>
      <c r="E21" s="11">
        <v>0</v>
      </c>
      <c r="F21" s="11">
        <v>138000</v>
      </c>
      <c r="G21" s="12">
        <v>0</v>
      </c>
      <c r="H21" s="12"/>
      <c r="I21" s="11"/>
      <c r="J21" s="11">
        <f t="shared" si="0"/>
        <v>138000</v>
      </c>
      <c r="K21" s="11">
        <v>125235</v>
      </c>
      <c r="L21" s="11">
        <f t="shared" si="1"/>
        <v>12765</v>
      </c>
    </row>
    <row r="22" spans="1:12" x14ac:dyDescent="0.25">
      <c r="A22" s="36"/>
      <c r="B22" s="31" t="s">
        <v>26</v>
      </c>
      <c r="C22" s="9">
        <v>339030</v>
      </c>
      <c r="D22" s="10" t="s">
        <v>18</v>
      </c>
      <c r="E22" s="11">
        <v>1000</v>
      </c>
      <c r="F22" s="11">
        <v>1000</v>
      </c>
      <c r="G22" s="12">
        <v>150</v>
      </c>
      <c r="H22" s="12">
        <v>850</v>
      </c>
      <c r="I22" s="11">
        <v>0</v>
      </c>
      <c r="J22" s="11">
        <f t="shared" si="0"/>
        <v>0</v>
      </c>
      <c r="K22" s="11">
        <v>0</v>
      </c>
      <c r="L22" s="11">
        <f t="shared" si="1"/>
        <v>0</v>
      </c>
    </row>
    <row r="23" spans="1:12" x14ac:dyDescent="0.25">
      <c r="A23" s="36"/>
      <c r="B23" s="31"/>
      <c r="C23" s="9">
        <v>339039</v>
      </c>
      <c r="D23" s="10" t="s">
        <v>20</v>
      </c>
      <c r="E23" s="11">
        <v>5410</v>
      </c>
      <c r="F23" s="11">
        <v>5410</v>
      </c>
      <c r="G23" s="12">
        <v>811.5</v>
      </c>
      <c r="H23" s="12">
        <v>0</v>
      </c>
      <c r="I23" s="11"/>
      <c r="J23" s="11">
        <f t="shared" si="0"/>
        <v>4598.5</v>
      </c>
      <c r="K23" s="11">
        <v>0</v>
      </c>
      <c r="L23" s="11">
        <f t="shared" si="1"/>
        <v>4598.5</v>
      </c>
    </row>
    <row r="24" spans="1:12" x14ac:dyDescent="0.25">
      <c r="A24" s="36"/>
      <c r="B24" s="31"/>
      <c r="C24" s="9">
        <v>449052</v>
      </c>
      <c r="D24" s="17" t="s">
        <v>28</v>
      </c>
      <c r="E24" s="11">
        <v>4000</v>
      </c>
      <c r="F24" s="11">
        <v>4000</v>
      </c>
      <c r="G24" s="12">
        <v>600</v>
      </c>
      <c r="H24" s="12">
        <v>3400</v>
      </c>
      <c r="I24" s="11"/>
      <c r="J24" s="11">
        <f t="shared" si="0"/>
        <v>0</v>
      </c>
      <c r="K24" s="11">
        <v>0</v>
      </c>
      <c r="L24" s="11">
        <f t="shared" si="1"/>
        <v>0</v>
      </c>
    </row>
    <row r="25" spans="1:12" x14ac:dyDescent="0.25">
      <c r="A25" s="36"/>
      <c r="B25" s="31"/>
      <c r="C25" s="9">
        <v>449052</v>
      </c>
      <c r="D25" s="17" t="s">
        <v>28</v>
      </c>
      <c r="E25" s="11">
        <v>80000</v>
      </c>
      <c r="F25" s="11">
        <v>80000</v>
      </c>
      <c r="G25" s="12">
        <v>0</v>
      </c>
      <c r="H25" s="12">
        <v>0</v>
      </c>
      <c r="I25" s="11">
        <v>0</v>
      </c>
      <c r="J25" s="11">
        <f t="shared" si="0"/>
        <v>80000</v>
      </c>
      <c r="K25" s="11">
        <v>48797.01</v>
      </c>
      <c r="L25" s="11">
        <f t="shared" si="1"/>
        <v>31202.989999999998</v>
      </c>
    </row>
    <row r="26" spans="1:12" x14ac:dyDescent="0.25">
      <c r="A26" s="36"/>
      <c r="B26" s="32" t="s">
        <v>27</v>
      </c>
      <c r="C26" s="15">
        <v>339030</v>
      </c>
      <c r="D26" s="10" t="s">
        <v>18</v>
      </c>
      <c r="E26" s="11">
        <v>11000</v>
      </c>
      <c r="F26" s="11">
        <v>53000</v>
      </c>
      <c r="G26" s="12">
        <v>1650</v>
      </c>
      <c r="H26" s="12">
        <v>0</v>
      </c>
      <c r="I26" s="11">
        <v>0</v>
      </c>
      <c r="J26" s="11">
        <v>51350</v>
      </c>
      <c r="K26" s="11">
        <v>4155.3599999999997</v>
      </c>
      <c r="L26" s="11">
        <f t="shared" si="1"/>
        <v>47194.64</v>
      </c>
    </row>
    <row r="27" spans="1:12" x14ac:dyDescent="0.25">
      <c r="A27" s="36"/>
      <c r="B27" s="33"/>
      <c r="C27" s="15">
        <v>339030</v>
      </c>
      <c r="D27" s="10" t="s">
        <v>18</v>
      </c>
      <c r="E27" s="11">
        <v>0</v>
      </c>
      <c r="F27" s="11">
        <v>82000</v>
      </c>
      <c r="G27" s="12">
        <v>0</v>
      </c>
      <c r="H27" s="12"/>
      <c r="I27" s="11"/>
      <c r="J27" s="11">
        <f t="shared" si="0"/>
        <v>82000</v>
      </c>
      <c r="K27" s="11">
        <v>59413</v>
      </c>
      <c r="L27" s="11">
        <f t="shared" si="1"/>
        <v>22587</v>
      </c>
    </row>
    <row r="28" spans="1:12" x14ac:dyDescent="0.25">
      <c r="A28" s="36"/>
      <c r="B28" s="33"/>
      <c r="C28" s="15">
        <v>339039</v>
      </c>
      <c r="D28" s="10" t="s">
        <v>20</v>
      </c>
      <c r="E28" s="11">
        <v>72210</v>
      </c>
      <c r="F28" s="11">
        <v>92210</v>
      </c>
      <c r="G28" s="12">
        <v>10831.5</v>
      </c>
      <c r="H28" s="12">
        <v>0</v>
      </c>
      <c r="I28" s="11">
        <v>0</v>
      </c>
      <c r="J28" s="11">
        <v>81378.5</v>
      </c>
      <c r="K28" s="11">
        <v>30938</v>
      </c>
      <c r="L28" s="11">
        <f t="shared" si="1"/>
        <v>50440.5</v>
      </c>
    </row>
    <row r="29" spans="1:12" x14ac:dyDescent="0.25">
      <c r="A29" s="36"/>
      <c r="B29" s="33"/>
      <c r="C29" s="23">
        <v>339039</v>
      </c>
      <c r="D29" s="17" t="s">
        <v>20</v>
      </c>
      <c r="E29" s="11">
        <v>0</v>
      </c>
      <c r="F29" s="11">
        <v>812000</v>
      </c>
      <c r="G29" s="12">
        <v>0</v>
      </c>
      <c r="H29" s="12"/>
      <c r="I29" s="11"/>
      <c r="J29" s="11">
        <f t="shared" si="0"/>
        <v>812000</v>
      </c>
      <c r="K29" s="11">
        <v>626685</v>
      </c>
      <c r="L29" s="11">
        <f t="shared" si="1"/>
        <v>185315</v>
      </c>
    </row>
    <row r="30" spans="1:12" x14ac:dyDescent="0.25">
      <c r="A30" s="36"/>
      <c r="B30" s="33"/>
      <c r="C30" s="16">
        <v>449052</v>
      </c>
      <c r="D30" s="17" t="s">
        <v>28</v>
      </c>
      <c r="E30" s="11">
        <v>4265</v>
      </c>
      <c r="F30" s="11">
        <v>4265</v>
      </c>
      <c r="G30" s="12">
        <v>639.75</v>
      </c>
      <c r="H30" s="12">
        <v>3625.25</v>
      </c>
      <c r="I30" s="11">
        <v>0</v>
      </c>
      <c r="J30" s="11">
        <f t="shared" si="0"/>
        <v>0</v>
      </c>
      <c r="K30" s="11">
        <v>0</v>
      </c>
      <c r="L30" s="11">
        <f t="shared" si="1"/>
        <v>0</v>
      </c>
    </row>
    <row r="31" spans="1:12" x14ac:dyDescent="0.25">
      <c r="A31" s="36"/>
      <c r="B31" s="33"/>
      <c r="C31" s="16">
        <v>449052</v>
      </c>
      <c r="D31" s="17" t="s">
        <v>28</v>
      </c>
      <c r="E31" s="11">
        <v>0</v>
      </c>
      <c r="F31" s="11">
        <v>50000</v>
      </c>
      <c r="G31" s="12">
        <v>0</v>
      </c>
      <c r="H31" s="12"/>
      <c r="I31" s="11"/>
      <c r="J31" s="11">
        <f t="shared" si="0"/>
        <v>50000</v>
      </c>
      <c r="K31" s="11"/>
      <c r="L31" s="11">
        <f t="shared" si="1"/>
        <v>50000</v>
      </c>
    </row>
    <row r="32" spans="1:12" x14ac:dyDescent="0.25">
      <c r="A32" s="37"/>
      <c r="B32" s="34"/>
      <c r="C32" s="16">
        <v>449052</v>
      </c>
      <c r="D32" s="17" t="s">
        <v>28</v>
      </c>
      <c r="E32" s="11">
        <v>40000</v>
      </c>
      <c r="F32" s="11">
        <v>40000</v>
      </c>
      <c r="G32" s="12">
        <v>0</v>
      </c>
      <c r="H32" s="12">
        <v>0</v>
      </c>
      <c r="I32" s="11"/>
      <c r="J32" s="11">
        <f t="shared" si="0"/>
        <v>40000</v>
      </c>
      <c r="K32" s="11">
        <v>37488.49</v>
      </c>
      <c r="L32" s="11">
        <f t="shared" si="1"/>
        <v>2511.510000000002</v>
      </c>
    </row>
    <row r="33" spans="1:12" x14ac:dyDescent="0.25">
      <c r="A33" s="24" t="s">
        <v>29</v>
      </c>
      <c r="B33" s="25"/>
      <c r="C33" s="25"/>
      <c r="D33" s="26"/>
      <c r="E33" s="18">
        <f>SUM(E4:E32)</f>
        <v>5715968</v>
      </c>
      <c r="F33" s="18">
        <f t="shared" ref="F33:L33" si="2">SUM(F4:F32)</f>
        <v>7286368</v>
      </c>
      <c r="G33" s="18">
        <f t="shared" si="2"/>
        <v>234809.4</v>
      </c>
      <c r="H33" s="18">
        <f t="shared" si="2"/>
        <v>12380.25</v>
      </c>
      <c r="I33" s="18">
        <f t="shared" si="2"/>
        <v>0</v>
      </c>
      <c r="J33" s="18">
        <f t="shared" si="2"/>
        <v>7039178.3499999996</v>
      </c>
      <c r="K33" s="18">
        <f t="shared" si="2"/>
        <v>5236814.4300000006</v>
      </c>
      <c r="L33" s="18">
        <f>SUM(L4:L32)</f>
        <v>1802363.9200000002</v>
      </c>
    </row>
    <row r="34" spans="1:12" x14ac:dyDescent="0.25">
      <c r="A34" s="27" t="s">
        <v>32</v>
      </c>
      <c r="B34" s="27"/>
      <c r="C34" s="27"/>
      <c r="D34" s="27"/>
      <c r="E34" s="27"/>
      <c r="F34" s="27"/>
      <c r="G34" s="27"/>
      <c r="H34" s="27"/>
      <c r="I34" s="27"/>
      <c r="J34" s="27"/>
      <c r="K34" s="27"/>
      <c r="L34" s="27"/>
    </row>
    <row r="35" spans="1:12" x14ac:dyDescent="0.25">
      <c r="E35" s="13"/>
      <c r="F35" s="13"/>
    </row>
    <row r="36" spans="1:12" s="1" customFormat="1" x14ac:dyDescent="0.25">
      <c r="A36" s="2"/>
      <c r="B36" s="19"/>
      <c r="C36" s="2"/>
      <c r="D36" s="2"/>
      <c r="F36" s="20"/>
      <c r="H36" s="21"/>
    </row>
    <row r="37" spans="1:12" x14ac:dyDescent="0.25">
      <c r="E37" s="1"/>
    </row>
    <row r="38" spans="1:12" x14ac:dyDescent="0.25">
      <c r="E38" s="1"/>
    </row>
    <row r="39" spans="1:12" x14ac:dyDescent="0.25">
      <c r="E39" s="1"/>
    </row>
    <row r="40" spans="1:12" x14ac:dyDescent="0.25">
      <c r="E40" s="1"/>
    </row>
    <row r="41" spans="1:12" x14ac:dyDescent="0.25">
      <c r="E41" s="1"/>
    </row>
    <row r="42" spans="1:12" x14ac:dyDescent="0.25">
      <c r="E42" s="1"/>
    </row>
    <row r="43" spans="1:12" x14ac:dyDescent="0.25">
      <c r="E43" s="1"/>
    </row>
    <row r="44" spans="1:12" x14ac:dyDescent="0.25">
      <c r="E44" s="1"/>
    </row>
    <row r="45" spans="1:12" x14ac:dyDescent="0.25">
      <c r="E45" s="1"/>
    </row>
    <row r="46" spans="1:12" x14ac:dyDescent="0.25">
      <c r="E46" s="1"/>
    </row>
    <row r="47" spans="1:12" x14ac:dyDescent="0.25">
      <c r="E47" s="1"/>
    </row>
    <row r="48" spans="1:12" x14ac:dyDescent="0.25">
      <c r="E48" s="1"/>
    </row>
    <row r="49" spans="5:5" x14ac:dyDescent="0.25">
      <c r="E49" s="1"/>
    </row>
    <row r="50" spans="5:5" x14ac:dyDescent="0.25">
      <c r="E50" s="1"/>
    </row>
    <row r="51" spans="5:5" x14ac:dyDescent="0.25">
      <c r="E51" s="13"/>
    </row>
  </sheetData>
  <mergeCells count="10">
    <mergeCell ref="A33:D33"/>
    <mergeCell ref="A34:L34"/>
    <mergeCell ref="A1:L1"/>
    <mergeCell ref="A2:L2"/>
    <mergeCell ref="C3:D3"/>
    <mergeCell ref="B22:B25"/>
    <mergeCell ref="B26:B32"/>
    <mergeCell ref="A4:A32"/>
    <mergeCell ref="B5:B17"/>
    <mergeCell ref="B19:B21"/>
  </mergeCells>
  <pageMargins left="0.23622047244094491" right="0.15748031496062992" top="0.8" bottom="0.78740157480314965" header="0.31496062992125984" footer="0.31496062992125984"/>
  <pageSetup paperSize="9" scale="52" orientation="landscape" horizontalDpi="300" r:id="rId1"/>
  <headerFooter>
    <oddHeader>&amp;L&amp;G</oddHeader>
  </headerFooter>
  <mc:AlternateContent xmlns:mc="http://schemas.openxmlformats.org/markup-compatibility/2006">
    <mc:Choice Requires="v">
      <legacyDrawingHF r:id="rId2"/>
    </mc:Choice>
    <mc:Fallback>
      <drawingHF r:id="rId3" lho="2"/>
    </mc:Fallback>
  </mc:AlternateContent>
</worksheet>
</file>

<file path=docProps/app.xml><?xml version="1.0" encoding="utf-8"?>
<Properties xmlns="http://purl.oclc.org/ooxml/officeDocument/extendedProperties" xmlns:vt="http://purl.oclc.org/ooxml/officeDocument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fjpo-contabil</dc:creator>
  <cp:lastModifiedBy>FJPODAF1</cp:lastModifiedBy>
  <cp:lastPrinted>2024-10-04T18:02:18Z</cp:lastPrinted>
  <dcterms:created xsi:type="dcterms:W3CDTF">2023-09-11T15:17:57Z</dcterms:created>
  <dcterms:modified xsi:type="dcterms:W3CDTF">2024-11-08T19:20:34Z</dcterms:modified>
</cp:coreProperties>
</file>