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FJPO\Orçamento\"/>
    </mc:Choice>
  </mc:AlternateContent>
  <xr:revisionPtr revIDLastSave="0" documentId="8_{D5289595-7F44-418D-B043-6C308E379865}" xr6:coauthVersionLast="47" xr6:coauthVersionMax="47" xr10:uidLastSave="{00000000-0000-0000-0000-000000000000}"/>
  <bookViews>
    <workbookView xWindow="780" yWindow="780" windowWidth="23385" windowHeight="1531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I33" i="1"/>
  <c r="H33" i="1"/>
  <c r="G33" i="1"/>
  <c r="F33" i="1"/>
  <c r="E33" i="1"/>
  <c r="J32" i="1"/>
  <c r="L32" i="1" s="1"/>
  <c r="J31" i="1"/>
  <c r="L31" i="1" s="1"/>
  <c r="J30" i="1"/>
  <c r="L30" i="1" s="1"/>
  <c r="J29" i="1"/>
  <c r="L29" i="1" s="1"/>
  <c r="L28" i="1"/>
  <c r="J27" i="1"/>
  <c r="L27" i="1" s="1"/>
  <c r="L26" i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L15" i="1"/>
  <c r="L14" i="1"/>
  <c r="J13" i="1"/>
  <c r="L13" i="1" s="1"/>
  <c r="L12" i="1"/>
  <c r="J11" i="1"/>
  <c r="L11" i="1" s="1"/>
  <c r="J10" i="1"/>
  <c r="L10" i="1" s="1"/>
  <c r="L9" i="1"/>
  <c r="J8" i="1"/>
  <c r="L8" i="1" s="1"/>
  <c r="L7" i="1"/>
  <c r="J6" i="1"/>
  <c r="L6" i="1" s="1"/>
  <c r="J5" i="1"/>
  <c r="L5" i="1" s="1"/>
  <c r="J4" i="1"/>
  <c r="L4" i="1" s="1"/>
  <c r="L33" i="1" l="1"/>
  <c r="J33" i="1"/>
</calcChain>
</file>

<file path=xl/sharedStrings.xml><?xml version="1.0" encoding="utf-8"?>
<sst xmlns="http://schemas.openxmlformats.org/spreadsheetml/2006/main" count="51" uniqueCount="33">
  <si>
    <t>UNIDADE GESTORA: 614000 / UNIDADE ORÇAMENTÁRIA: 61401</t>
  </si>
  <si>
    <t>PROGRAMA</t>
  </si>
  <si>
    <t>AÇÃO</t>
  </si>
  <si>
    <t>ELEMENTO ECONÔMICO</t>
  </si>
  <si>
    <t xml:space="preserve">ORÇAMENTO 
ATUAL </t>
  </si>
  <si>
    <t>EMPENHADO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</si>
  <si>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</si>
  <si>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</si>
  <si>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</si>
  <si>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</si>
  <si>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</si>
  <si>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</si>
  <si>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</si>
  <si>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</si>
  <si>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</si>
  <si>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</si>
  <si>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</si>
  <si>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</si>
  <si>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</si>
  <si>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</si>
  <si>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</si>
  <si>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</si>
  <si>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ORÇAMENTO ANUAL DA FUNDAÇÃO JOSÉ PEDRO DE OLIVEIRA APROVADO PELA LEI Nº 16.504/2023 PARA O EXERCÍCIO 2024</t>
  </si>
  <si>
    <t>Ações em Unidades de Conservação, Áreas Especialmente Protegidas e Áreas Verdes
18.541.3026.1238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</si>
  <si>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</si>
  <si>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>CONTINGENCIADO
(B)</t>
  </si>
  <si>
    <t>BLOQUEADO
(C)</t>
  </si>
  <si>
    <t>SUPLEMENTADO
(D)</t>
  </si>
  <si>
    <t>LIBERADO
(A-B-C+D)</t>
  </si>
  <si>
    <t>ORÇAMENTO
DISPONÍVEL</t>
  </si>
  <si>
    <t>Concurso Público
04.122.3026.1235</t>
  </si>
  <si>
    <t>Evolução Funcional
04.122.3026.4237</t>
  </si>
  <si>
    <t>Competência: dezembro/2024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</si>
</sst>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[$R$]&quot; &quot;#,##0.00;&quot;-&quot;[$R$]&quot; 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43" fontId="2" fillId="3" borderId="3" xfId="1" applyFont="1" applyFill="1" applyBorder="1" applyAlignment="1">
      <alignment horizontal="right" vertical="center" shrinkToFit="1"/>
    </xf>
    <xf numFmtId="43" fontId="2" fillId="3" borderId="3" xfId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right" vertical="center" shrinkToFit="1"/>
    </xf>
    <xf numFmtId="0" fontId="2" fillId="3" borderId="2" xfId="0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right" vertical="center" shrinkToFit="1"/>
    </xf>
    <xf numFmtId="43" fontId="3" fillId="2" borderId="3" xfId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top"/>
    </xf>
    <xf numFmtId="43" fontId="2" fillId="0" borderId="0" xfId="1" applyFont="1" applyFill="1" applyAlignment="1">
      <alignment horizontal="left" vertical="top"/>
    </xf>
    <xf numFmtId="43" fontId="2" fillId="0" borderId="0" xfId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top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 indent="2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topLeftCell="C16" zoomScale="87" zoomScaleNormal="87" workbookViewId="0">
      <selection activeCell="H44" sqref="H44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17" customWidth="1"/>
    <col min="8" max="8" width="15" style="18" customWidth="1"/>
    <col min="9" max="9" width="19.28515625" style="17" hidden="1" customWidth="1"/>
    <col min="10" max="10" width="14.85546875" style="17" customWidth="1"/>
    <col min="11" max="11" width="15.140625" style="17" customWidth="1"/>
    <col min="12" max="12" width="17.28515625" style="17" customWidth="1"/>
    <col min="13" max="16384" width="9.140625" style="1"/>
  </cols>
  <sheetData>
    <row r="1" spans="1:12" customFormat="1" ht="15" customHeight="1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2" customFormat="1" ht="30" x14ac:dyDescent="0.25">
      <c r="A3" s="4" t="s">
        <v>1</v>
      </c>
      <c r="B3" s="4" t="s">
        <v>2</v>
      </c>
      <c r="C3" s="23" t="s">
        <v>3</v>
      </c>
      <c r="D3" s="23"/>
      <c r="E3" s="5" t="s">
        <v>24</v>
      </c>
      <c r="F3" s="4" t="s">
        <v>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5</v>
      </c>
      <c r="L3" s="6" t="s">
        <v>29</v>
      </c>
    </row>
    <row r="4" spans="1:12" s="2" customFormat="1" ht="30" x14ac:dyDescent="0.25">
      <c r="A4" s="25" t="s">
        <v>6</v>
      </c>
      <c r="B4" s="7" t="s">
        <v>30</v>
      </c>
      <c r="C4" s="8">
        <v>319011</v>
      </c>
      <c r="D4" s="7" t="s">
        <v>8</v>
      </c>
      <c r="E4" s="9">
        <v>1000</v>
      </c>
      <c r="F4" s="9">
        <v>1000</v>
      </c>
      <c r="G4" s="10">
        <v>0</v>
      </c>
      <c r="H4" s="10">
        <v>0</v>
      </c>
      <c r="I4" s="10"/>
      <c r="J4" s="9">
        <f>F4-G4-H4</f>
        <v>1000</v>
      </c>
      <c r="K4" s="9">
        <v>0</v>
      </c>
      <c r="L4" s="9">
        <f t="shared" ref="L4:L32" si="0">J4-K4</f>
        <v>1000</v>
      </c>
    </row>
    <row r="5" spans="1:12" customFormat="1" x14ac:dyDescent="0.25">
      <c r="A5" s="25"/>
      <c r="B5" s="24" t="s">
        <v>7</v>
      </c>
      <c r="C5" s="8">
        <v>319011</v>
      </c>
      <c r="D5" s="7" t="s">
        <v>8</v>
      </c>
      <c r="E5" s="9">
        <v>3289810</v>
      </c>
      <c r="F5" s="9">
        <v>3289810</v>
      </c>
      <c r="G5" s="10">
        <v>0</v>
      </c>
      <c r="H5" s="10">
        <v>0</v>
      </c>
      <c r="I5" s="10">
        <v>0</v>
      </c>
      <c r="J5" s="9">
        <f>F5-G5-H5</f>
        <v>3289810</v>
      </c>
      <c r="K5" s="9">
        <v>3259415.23</v>
      </c>
      <c r="L5" s="9">
        <f t="shared" si="0"/>
        <v>30394.770000000019</v>
      </c>
    </row>
    <row r="6" spans="1:12" customFormat="1" x14ac:dyDescent="0.25">
      <c r="A6" s="25"/>
      <c r="B6" s="24"/>
      <c r="C6" s="8">
        <v>319013</v>
      </c>
      <c r="D6" s="7" t="s">
        <v>9</v>
      </c>
      <c r="E6" s="9">
        <v>320134</v>
      </c>
      <c r="F6" s="9">
        <v>320134</v>
      </c>
      <c r="G6" s="10">
        <v>0</v>
      </c>
      <c r="H6" s="10">
        <v>0</v>
      </c>
      <c r="I6" s="10">
        <v>0</v>
      </c>
      <c r="J6" s="9">
        <f>F6-G6-H6</f>
        <v>320134</v>
      </c>
      <c r="K6" s="9">
        <v>281981.75</v>
      </c>
      <c r="L6" s="9">
        <f t="shared" si="0"/>
        <v>38152.25</v>
      </c>
    </row>
    <row r="7" spans="1:12" customFormat="1" x14ac:dyDescent="0.25">
      <c r="A7" s="25"/>
      <c r="B7" s="24"/>
      <c r="C7" s="8">
        <v>319016</v>
      </c>
      <c r="D7" s="7" t="s">
        <v>10</v>
      </c>
      <c r="E7" s="9">
        <v>10702</v>
      </c>
      <c r="F7" s="9">
        <v>12102</v>
      </c>
      <c r="G7" s="10">
        <v>0</v>
      </c>
      <c r="H7" s="10">
        <v>0</v>
      </c>
      <c r="I7" s="10">
        <v>0</v>
      </c>
      <c r="J7" s="9">
        <v>12102</v>
      </c>
      <c r="K7" s="9">
        <v>10860</v>
      </c>
      <c r="L7" s="9">
        <f t="shared" si="0"/>
        <v>1242</v>
      </c>
    </row>
    <row r="8" spans="1:12" customFormat="1" x14ac:dyDescent="0.25">
      <c r="A8" s="25"/>
      <c r="B8" s="24"/>
      <c r="C8" s="8">
        <v>319113</v>
      </c>
      <c r="D8" s="7" t="s">
        <v>11</v>
      </c>
      <c r="E8" s="9">
        <v>349085</v>
      </c>
      <c r="F8" s="9">
        <v>349085</v>
      </c>
      <c r="G8" s="10">
        <v>0</v>
      </c>
      <c r="H8" s="10">
        <v>0</v>
      </c>
      <c r="I8" s="10">
        <v>0</v>
      </c>
      <c r="J8" s="9">
        <f>F8-G8-H8</f>
        <v>349085</v>
      </c>
      <c r="K8" s="9">
        <v>338100.22</v>
      </c>
      <c r="L8" s="9">
        <f t="shared" si="0"/>
        <v>10984.780000000028</v>
      </c>
    </row>
    <row r="9" spans="1:12" customFormat="1" x14ac:dyDescent="0.25">
      <c r="A9" s="25"/>
      <c r="B9" s="24"/>
      <c r="C9" s="8">
        <v>339030</v>
      </c>
      <c r="D9" s="7" t="s">
        <v>12</v>
      </c>
      <c r="E9" s="9">
        <v>234130</v>
      </c>
      <c r="F9" s="9">
        <v>269130</v>
      </c>
      <c r="G9" s="10">
        <v>35119.5</v>
      </c>
      <c r="H9" s="10">
        <v>0</v>
      </c>
      <c r="I9" s="9">
        <v>0</v>
      </c>
      <c r="J9" s="9">
        <v>234010.5</v>
      </c>
      <c r="K9" s="9">
        <v>187028.75</v>
      </c>
      <c r="L9" s="9">
        <f t="shared" si="0"/>
        <v>46981.75</v>
      </c>
    </row>
    <row r="10" spans="1:12" customFormat="1" x14ac:dyDescent="0.25">
      <c r="A10" s="25"/>
      <c r="B10" s="24"/>
      <c r="C10" s="8">
        <v>339036</v>
      </c>
      <c r="D10" s="7" t="s">
        <v>13</v>
      </c>
      <c r="E10" s="9">
        <v>109368</v>
      </c>
      <c r="F10" s="9">
        <v>109368</v>
      </c>
      <c r="G10" s="10">
        <v>16405.2</v>
      </c>
      <c r="H10" s="10">
        <v>0</v>
      </c>
      <c r="I10" s="9">
        <v>0</v>
      </c>
      <c r="J10" s="9">
        <f>F10-G10-H10</f>
        <v>92962.8</v>
      </c>
      <c r="K10" s="9">
        <v>59164.95</v>
      </c>
      <c r="L10" s="9">
        <f t="shared" si="0"/>
        <v>33797.850000000006</v>
      </c>
    </row>
    <row r="11" spans="1:12" customFormat="1" x14ac:dyDescent="0.25">
      <c r="A11" s="25"/>
      <c r="B11" s="24"/>
      <c r="C11" s="8">
        <v>339036</v>
      </c>
      <c r="D11" s="7" t="s">
        <v>13</v>
      </c>
      <c r="E11" s="9">
        <v>0</v>
      </c>
      <c r="F11" s="9">
        <v>16000</v>
      </c>
      <c r="G11" s="10">
        <v>0</v>
      </c>
      <c r="H11" s="10"/>
      <c r="I11" s="9"/>
      <c r="J11" s="9">
        <f>F11-G11-H11</f>
        <v>16000</v>
      </c>
      <c r="K11" s="9">
        <v>0</v>
      </c>
      <c r="L11" s="9">
        <f t="shared" si="0"/>
        <v>16000</v>
      </c>
    </row>
    <row r="12" spans="1:12" customFormat="1" x14ac:dyDescent="0.25">
      <c r="A12" s="25"/>
      <c r="B12" s="24"/>
      <c r="C12" s="8">
        <v>339039</v>
      </c>
      <c r="D12" s="7" t="s">
        <v>14</v>
      </c>
      <c r="E12" s="9">
        <v>572742</v>
      </c>
      <c r="F12" s="9">
        <v>657742</v>
      </c>
      <c r="G12" s="10">
        <v>85911.3</v>
      </c>
      <c r="H12" s="10">
        <v>0</v>
      </c>
      <c r="I12" s="9">
        <v>0</v>
      </c>
      <c r="J12" s="9">
        <v>571830.69999999995</v>
      </c>
      <c r="K12" s="9">
        <v>471976.3</v>
      </c>
      <c r="L12" s="9">
        <f t="shared" si="0"/>
        <v>99854.399999999965</v>
      </c>
    </row>
    <row r="13" spans="1:12" customFormat="1" x14ac:dyDescent="0.25">
      <c r="A13" s="25"/>
      <c r="B13" s="24"/>
      <c r="C13" s="8">
        <v>339039</v>
      </c>
      <c r="D13" s="7" t="s">
        <v>14</v>
      </c>
      <c r="E13" s="9">
        <v>1000</v>
      </c>
      <c r="F13" s="9">
        <v>141000</v>
      </c>
      <c r="G13" s="10">
        <v>0</v>
      </c>
      <c r="H13" s="10">
        <v>0</v>
      </c>
      <c r="I13" s="9">
        <v>0</v>
      </c>
      <c r="J13" s="9">
        <f>F13-G13-H13</f>
        <v>141000</v>
      </c>
      <c r="K13" s="9">
        <v>19933.18</v>
      </c>
      <c r="L13" s="9">
        <f t="shared" si="0"/>
        <v>121066.82</v>
      </c>
    </row>
    <row r="14" spans="1:12" customFormat="1" x14ac:dyDescent="0.25">
      <c r="A14" s="25"/>
      <c r="B14" s="24"/>
      <c r="C14" s="8">
        <v>339046</v>
      </c>
      <c r="D14" s="7" t="s">
        <v>15</v>
      </c>
      <c r="E14" s="9">
        <v>449020</v>
      </c>
      <c r="F14" s="9">
        <v>523020</v>
      </c>
      <c r="G14" s="10">
        <v>67353</v>
      </c>
      <c r="H14" s="10">
        <v>0</v>
      </c>
      <c r="I14" s="9">
        <v>0</v>
      </c>
      <c r="J14" s="9">
        <v>455667</v>
      </c>
      <c r="K14" s="9">
        <v>446420.94</v>
      </c>
      <c r="L14" s="9">
        <f t="shared" si="0"/>
        <v>9246.0599999999977</v>
      </c>
    </row>
    <row r="15" spans="1:12" customFormat="1" x14ac:dyDescent="0.25">
      <c r="A15" s="25"/>
      <c r="B15" s="24"/>
      <c r="C15" s="8">
        <v>339047</v>
      </c>
      <c r="D15" s="7" t="s">
        <v>16</v>
      </c>
      <c r="E15" s="9">
        <v>32541</v>
      </c>
      <c r="F15" s="9">
        <v>37541</v>
      </c>
      <c r="G15" s="10">
        <v>4881.1499999999996</v>
      </c>
      <c r="H15" s="10">
        <v>0</v>
      </c>
      <c r="I15" s="9">
        <v>0</v>
      </c>
      <c r="J15" s="9">
        <v>32659.85</v>
      </c>
      <c r="K15" s="9">
        <v>31658.87</v>
      </c>
      <c r="L15" s="9">
        <f t="shared" si="0"/>
        <v>1000.9799999999996</v>
      </c>
    </row>
    <row r="16" spans="1:12" customFormat="1" x14ac:dyDescent="0.25">
      <c r="A16" s="25"/>
      <c r="B16" s="24"/>
      <c r="C16" s="8">
        <v>339139</v>
      </c>
      <c r="D16" s="7" t="s">
        <v>17</v>
      </c>
      <c r="E16" s="9">
        <v>39000</v>
      </c>
      <c r="F16" s="9">
        <v>39000</v>
      </c>
      <c r="G16" s="10">
        <v>5850</v>
      </c>
      <c r="H16" s="10">
        <v>0</v>
      </c>
      <c r="I16" s="9">
        <v>0</v>
      </c>
      <c r="J16" s="9">
        <f t="shared" ref="J16:J25" si="1">F16-G16-H16</f>
        <v>33150</v>
      </c>
      <c r="K16" s="9">
        <v>19630</v>
      </c>
      <c r="L16" s="9">
        <f t="shared" si="0"/>
        <v>13520</v>
      </c>
    </row>
    <row r="17" spans="1:12" customFormat="1" x14ac:dyDescent="0.25">
      <c r="A17" s="25"/>
      <c r="B17" s="24"/>
      <c r="C17" s="8">
        <v>449052</v>
      </c>
      <c r="D17" s="7" t="s">
        <v>20</v>
      </c>
      <c r="E17" s="9">
        <v>0</v>
      </c>
      <c r="F17" s="9">
        <v>70000</v>
      </c>
      <c r="G17" s="10">
        <v>0</v>
      </c>
      <c r="H17" s="10"/>
      <c r="I17" s="9"/>
      <c r="J17" s="9">
        <f t="shared" si="1"/>
        <v>70000</v>
      </c>
      <c r="K17" s="9">
        <v>20485.919999999998</v>
      </c>
      <c r="L17" s="9">
        <f t="shared" si="0"/>
        <v>49514.080000000002</v>
      </c>
    </row>
    <row r="18" spans="1:12" customFormat="1" ht="30" x14ac:dyDescent="0.25">
      <c r="A18" s="25"/>
      <c r="B18" s="11" t="s">
        <v>31</v>
      </c>
      <c r="C18" s="8">
        <v>319011</v>
      </c>
      <c r="D18" s="7" t="s">
        <v>8</v>
      </c>
      <c r="E18" s="9">
        <v>58841</v>
      </c>
      <c r="F18" s="9">
        <v>58841</v>
      </c>
      <c r="G18" s="10">
        <v>0</v>
      </c>
      <c r="H18" s="10">
        <v>0</v>
      </c>
      <c r="I18" s="10">
        <v>0</v>
      </c>
      <c r="J18" s="9">
        <f t="shared" si="1"/>
        <v>58841</v>
      </c>
      <c r="K18" s="9">
        <v>50480.78</v>
      </c>
      <c r="L18" s="9">
        <f t="shared" si="0"/>
        <v>8360.2200000000012</v>
      </c>
    </row>
    <row r="19" spans="1:12" customFormat="1" x14ac:dyDescent="0.25">
      <c r="A19" s="25"/>
      <c r="B19" s="24" t="s">
        <v>23</v>
      </c>
      <c r="C19" s="12">
        <v>339030</v>
      </c>
      <c r="D19" s="7" t="s">
        <v>12</v>
      </c>
      <c r="E19" s="9">
        <v>5300</v>
      </c>
      <c r="F19" s="9">
        <v>5300</v>
      </c>
      <c r="G19" s="10">
        <v>795</v>
      </c>
      <c r="H19" s="10">
        <v>4505</v>
      </c>
      <c r="I19" s="9">
        <v>0</v>
      </c>
      <c r="J19" s="9">
        <f t="shared" si="1"/>
        <v>0</v>
      </c>
      <c r="K19" s="9">
        <v>0</v>
      </c>
      <c r="L19" s="9">
        <f t="shared" si="0"/>
        <v>0</v>
      </c>
    </row>
    <row r="20" spans="1:12" customFormat="1" x14ac:dyDescent="0.25">
      <c r="A20" s="25"/>
      <c r="B20" s="24"/>
      <c r="C20" s="12">
        <v>339039</v>
      </c>
      <c r="D20" s="7" t="s">
        <v>14</v>
      </c>
      <c r="E20" s="9">
        <v>25410</v>
      </c>
      <c r="F20" s="9">
        <v>25410</v>
      </c>
      <c r="G20" s="10">
        <v>3811.5</v>
      </c>
      <c r="H20" s="10">
        <v>0</v>
      </c>
      <c r="I20" s="9">
        <v>0</v>
      </c>
      <c r="J20" s="9">
        <f t="shared" si="1"/>
        <v>21598.5</v>
      </c>
      <c r="K20" s="9">
        <v>11385</v>
      </c>
      <c r="L20" s="9">
        <f t="shared" si="0"/>
        <v>10213.5</v>
      </c>
    </row>
    <row r="21" spans="1:12" customFormat="1" x14ac:dyDescent="0.25">
      <c r="A21" s="25"/>
      <c r="B21" s="24"/>
      <c r="C21" s="12">
        <v>339039</v>
      </c>
      <c r="D21" s="7" t="s">
        <v>14</v>
      </c>
      <c r="E21" s="9">
        <v>0</v>
      </c>
      <c r="F21" s="9">
        <v>138000</v>
      </c>
      <c r="G21" s="10">
        <v>0</v>
      </c>
      <c r="H21" s="10"/>
      <c r="I21" s="9"/>
      <c r="J21" s="9">
        <f t="shared" si="1"/>
        <v>138000</v>
      </c>
      <c r="K21" s="9">
        <v>60467</v>
      </c>
      <c r="L21" s="9">
        <f t="shared" si="0"/>
        <v>77533</v>
      </c>
    </row>
    <row r="22" spans="1:12" customFormat="1" x14ac:dyDescent="0.25">
      <c r="A22" s="25"/>
      <c r="B22" s="24" t="s">
        <v>18</v>
      </c>
      <c r="C22" s="8">
        <v>339030</v>
      </c>
      <c r="D22" s="7" t="s">
        <v>12</v>
      </c>
      <c r="E22" s="9">
        <v>1000</v>
      </c>
      <c r="F22" s="9">
        <v>1000</v>
      </c>
      <c r="G22" s="10">
        <v>150</v>
      </c>
      <c r="H22" s="10">
        <v>850</v>
      </c>
      <c r="I22" s="9">
        <v>0</v>
      </c>
      <c r="J22" s="9">
        <f t="shared" si="1"/>
        <v>0</v>
      </c>
      <c r="K22" s="9">
        <v>0</v>
      </c>
      <c r="L22" s="9">
        <f t="shared" si="0"/>
        <v>0</v>
      </c>
    </row>
    <row r="23" spans="1:12" customFormat="1" x14ac:dyDescent="0.25">
      <c r="A23" s="25"/>
      <c r="B23" s="24"/>
      <c r="C23" s="8">
        <v>339039</v>
      </c>
      <c r="D23" s="7" t="s">
        <v>14</v>
      </c>
      <c r="E23" s="9">
        <v>5410</v>
      </c>
      <c r="F23" s="9">
        <v>5410</v>
      </c>
      <c r="G23" s="10">
        <v>811.5</v>
      </c>
      <c r="H23" s="10">
        <v>0</v>
      </c>
      <c r="I23" s="9"/>
      <c r="J23" s="9">
        <f t="shared" si="1"/>
        <v>4598.5</v>
      </c>
      <c r="K23" s="9">
        <v>0</v>
      </c>
      <c r="L23" s="9">
        <f t="shared" si="0"/>
        <v>4598.5</v>
      </c>
    </row>
    <row r="24" spans="1:12" customFormat="1" x14ac:dyDescent="0.25">
      <c r="A24" s="25"/>
      <c r="B24" s="24"/>
      <c r="C24" s="8">
        <v>449052</v>
      </c>
      <c r="D24" s="13" t="s">
        <v>20</v>
      </c>
      <c r="E24" s="9">
        <v>4000</v>
      </c>
      <c r="F24" s="9">
        <v>4000</v>
      </c>
      <c r="G24" s="10">
        <v>600</v>
      </c>
      <c r="H24" s="10">
        <v>3400</v>
      </c>
      <c r="I24" s="9"/>
      <c r="J24" s="9">
        <f t="shared" si="1"/>
        <v>0</v>
      </c>
      <c r="K24" s="9">
        <v>0</v>
      </c>
      <c r="L24" s="9">
        <f t="shared" si="0"/>
        <v>0</v>
      </c>
    </row>
    <row r="25" spans="1:12" customFormat="1" x14ac:dyDescent="0.25">
      <c r="A25" s="25"/>
      <c r="B25" s="24"/>
      <c r="C25" s="8">
        <v>449052</v>
      </c>
      <c r="D25" s="13" t="s">
        <v>20</v>
      </c>
      <c r="E25" s="9">
        <v>80000</v>
      </c>
      <c r="F25" s="9">
        <v>80000</v>
      </c>
      <c r="G25" s="10">
        <v>0</v>
      </c>
      <c r="H25" s="10">
        <v>0</v>
      </c>
      <c r="I25" s="9">
        <v>0</v>
      </c>
      <c r="J25" s="9">
        <f t="shared" si="1"/>
        <v>80000</v>
      </c>
      <c r="K25" s="9">
        <v>53877.01</v>
      </c>
      <c r="L25" s="9">
        <f t="shared" si="0"/>
        <v>26122.989999999998</v>
      </c>
    </row>
    <row r="26" spans="1:12" customFormat="1" x14ac:dyDescent="0.25">
      <c r="A26" s="25"/>
      <c r="B26" s="24" t="s">
        <v>19</v>
      </c>
      <c r="C26" s="12">
        <v>339030</v>
      </c>
      <c r="D26" s="7" t="s">
        <v>12</v>
      </c>
      <c r="E26" s="9">
        <v>11000</v>
      </c>
      <c r="F26" s="9">
        <v>53000</v>
      </c>
      <c r="G26" s="10">
        <v>1650</v>
      </c>
      <c r="H26" s="10">
        <v>0</v>
      </c>
      <c r="I26" s="9">
        <v>0</v>
      </c>
      <c r="J26" s="9">
        <v>51350</v>
      </c>
      <c r="K26" s="9">
        <v>31155.360000000001</v>
      </c>
      <c r="L26" s="9">
        <f t="shared" si="0"/>
        <v>20194.64</v>
      </c>
    </row>
    <row r="27" spans="1:12" customFormat="1" x14ac:dyDescent="0.25">
      <c r="A27" s="25"/>
      <c r="B27" s="24"/>
      <c r="C27" s="12">
        <v>339030</v>
      </c>
      <c r="D27" s="7" t="s">
        <v>12</v>
      </c>
      <c r="E27" s="9">
        <v>0</v>
      </c>
      <c r="F27" s="9">
        <v>82000</v>
      </c>
      <c r="G27" s="10">
        <v>0</v>
      </c>
      <c r="H27" s="10"/>
      <c r="I27" s="9"/>
      <c r="J27" s="9">
        <f>F27-G27-H27</f>
        <v>82000</v>
      </c>
      <c r="K27" s="9">
        <v>53841.89</v>
      </c>
      <c r="L27" s="9">
        <f t="shared" si="0"/>
        <v>28158.11</v>
      </c>
    </row>
    <row r="28" spans="1:12" customFormat="1" x14ac:dyDescent="0.25">
      <c r="A28" s="25"/>
      <c r="B28" s="24"/>
      <c r="C28" s="12">
        <v>339039</v>
      </c>
      <c r="D28" s="7" t="s">
        <v>14</v>
      </c>
      <c r="E28" s="9">
        <v>72210</v>
      </c>
      <c r="F28" s="9">
        <v>92210</v>
      </c>
      <c r="G28" s="10">
        <v>10831.5</v>
      </c>
      <c r="H28" s="10">
        <v>0</v>
      </c>
      <c r="I28" s="9">
        <v>0</v>
      </c>
      <c r="J28" s="9">
        <v>81378.5</v>
      </c>
      <c r="K28" s="9">
        <v>75095.460000000006</v>
      </c>
      <c r="L28" s="9">
        <f t="shared" si="0"/>
        <v>6283.0399999999936</v>
      </c>
    </row>
    <row r="29" spans="1:12" customFormat="1" x14ac:dyDescent="0.25">
      <c r="A29" s="25"/>
      <c r="B29" s="24"/>
      <c r="C29" s="14">
        <v>339039</v>
      </c>
      <c r="D29" s="13" t="s">
        <v>14</v>
      </c>
      <c r="E29" s="9">
        <v>0</v>
      </c>
      <c r="F29" s="9">
        <v>812000</v>
      </c>
      <c r="G29" s="10">
        <v>0</v>
      </c>
      <c r="H29" s="10"/>
      <c r="I29" s="9"/>
      <c r="J29" s="9">
        <f>F29-G29-H29</f>
        <v>812000</v>
      </c>
      <c r="K29" s="9">
        <v>558688.63</v>
      </c>
      <c r="L29" s="9">
        <f t="shared" si="0"/>
        <v>253311.37</v>
      </c>
    </row>
    <row r="30" spans="1:12" customFormat="1" x14ac:dyDescent="0.25">
      <c r="A30" s="25"/>
      <c r="B30" s="24"/>
      <c r="C30" s="8">
        <v>449052</v>
      </c>
      <c r="D30" s="13" t="s">
        <v>20</v>
      </c>
      <c r="E30" s="9">
        <v>4265</v>
      </c>
      <c r="F30" s="9">
        <v>4265</v>
      </c>
      <c r="G30" s="10">
        <v>639.75</v>
      </c>
      <c r="H30" s="10">
        <v>3625.25</v>
      </c>
      <c r="I30" s="9">
        <v>0</v>
      </c>
      <c r="J30" s="9">
        <f>F30-G30-H30</f>
        <v>0</v>
      </c>
      <c r="K30" s="9">
        <v>0</v>
      </c>
      <c r="L30" s="9">
        <f t="shared" si="0"/>
        <v>0</v>
      </c>
    </row>
    <row r="31" spans="1:12" customFormat="1" x14ac:dyDescent="0.25">
      <c r="A31" s="25"/>
      <c r="B31" s="24"/>
      <c r="C31" s="8">
        <v>449052</v>
      </c>
      <c r="D31" s="13" t="s">
        <v>20</v>
      </c>
      <c r="E31" s="9">
        <v>0</v>
      </c>
      <c r="F31" s="9">
        <v>50000</v>
      </c>
      <c r="G31" s="10">
        <v>0</v>
      </c>
      <c r="H31" s="10"/>
      <c r="I31" s="9"/>
      <c r="J31" s="9">
        <f>F31-G31-H31</f>
        <v>50000</v>
      </c>
      <c r="K31" s="9">
        <v>27000</v>
      </c>
      <c r="L31" s="9">
        <f t="shared" si="0"/>
        <v>23000</v>
      </c>
    </row>
    <row r="32" spans="1:12" customFormat="1" x14ac:dyDescent="0.25">
      <c r="A32" s="25"/>
      <c r="B32" s="24"/>
      <c r="C32" s="8">
        <v>449052</v>
      </c>
      <c r="D32" s="13" t="s">
        <v>20</v>
      </c>
      <c r="E32" s="9">
        <v>40000</v>
      </c>
      <c r="F32" s="9">
        <v>40000</v>
      </c>
      <c r="G32" s="10">
        <v>0</v>
      </c>
      <c r="H32" s="10">
        <v>0</v>
      </c>
      <c r="I32" s="9"/>
      <c r="J32" s="9">
        <f>F32-G32-H32</f>
        <v>40000</v>
      </c>
      <c r="K32" s="9">
        <v>37488.49</v>
      </c>
      <c r="L32" s="9">
        <f t="shared" si="0"/>
        <v>2511.510000000002</v>
      </c>
    </row>
    <row r="33" spans="1:12" customFormat="1" x14ac:dyDescent="0.25">
      <c r="A33" s="20" t="s">
        <v>21</v>
      </c>
      <c r="B33" s="20"/>
      <c r="C33" s="20"/>
      <c r="D33" s="20"/>
      <c r="E33" s="15">
        <f t="shared" ref="E33:L33" si="2">SUM(E4:E32)</f>
        <v>5715968</v>
      </c>
      <c r="F33" s="15">
        <f t="shared" si="2"/>
        <v>7286368</v>
      </c>
      <c r="G33" s="15">
        <f t="shared" si="2"/>
        <v>234809.4</v>
      </c>
      <c r="H33" s="15">
        <f t="shared" si="2"/>
        <v>12380.25</v>
      </c>
      <c r="I33" s="15">
        <f t="shared" si="2"/>
        <v>0</v>
      </c>
      <c r="J33" s="15">
        <f t="shared" si="2"/>
        <v>7039178.3499999996</v>
      </c>
      <c r="K33" s="15">
        <f t="shared" si="2"/>
        <v>6106135.7300000004</v>
      </c>
      <c r="L33" s="15">
        <f t="shared" si="2"/>
        <v>933042.62000000011</v>
      </c>
    </row>
    <row r="34" spans="1:12" customFormat="1" x14ac:dyDescent="0.25">
      <c r="A34" s="21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customFormat="1" x14ac:dyDescent="0.25">
      <c r="A35" s="1"/>
      <c r="B35" s="3"/>
      <c r="C35" s="1"/>
      <c r="D35" s="1"/>
      <c r="E35" s="16"/>
      <c r="F35" s="16"/>
      <c r="G35" s="17"/>
      <c r="H35" s="18"/>
      <c r="I35" s="17"/>
      <c r="J35" s="17"/>
      <c r="K35" s="17"/>
      <c r="L35" s="17"/>
    </row>
    <row r="36" spans="1:12" s="17" customFormat="1" x14ac:dyDescent="0.25">
      <c r="A36" s="1"/>
      <c r="B36" s="3"/>
      <c r="C36" s="1"/>
      <c r="D36" s="1"/>
      <c r="F36" s="19"/>
      <c r="H36" s="18"/>
    </row>
    <row r="37" spans="1:12" customFormat="1" x14ac:dyDescent="0.25">
      <c r="A37" s="1"/>
      <c r="B37" s="3"/>
      <c r="C37" s="1"/>
      <c r="D37" s="1"/>
      <c r="E37" s="17"/>
      <c r="F37" s="1"/>
      <c r="G37" s="17"/>
      <c r="H37" s="18"/>
      <c r="I37" s="17"/>
      <c r="J37" s="17"/>
      <c r="K37" s="17"/>
      <c r="L37" s="17"/>
    </row>
    <row r="38" spans="1:12" customFormat="1" x14ac:dyDescent="0.25">
      <c r="A38" s="1"/>
      <c r="B38" s="3"/>
      <c r="C38" s="1"/>
      <c r="D38" s="1"/>
      <c r="E38" s="17"/>
      <c r="F38" s="1"/>
      <c r="G38" s="17"/>
      <c r="H38" s="18"/>
      <c r="I38" s="17"/>
      <c r="J38" s="17"/>
      <c r="K38" s="17"/>
      <c r="L38" s="17"/>
    </row>
    <row r="39" spans="1:12" customFormat="1" x14ac:dyDescent="0.25">
      <c r="A39" s="1"/>
      <c r="B39" s="3"/>
      <c r="C39" s="1"/>
      <c r="D39" s="1"/>
      <c r="E39" s="17"/>
      <c r="F39" s="1"/>
      <c r="G39" s="17"/>
      <c r="H39" s="18"/>
      <c r="I39" s="17"/>
      <c r="J39" s="17"/>
      <c r="K39" s="17"/>
      <c r="L39" s="17"/>
    </row>
    <row r="40" spans="1:12" customFormat="1" x14ac:dyDescent="0.25">
      <c r="A40" s="1"/>
      <c r="B40" s="3"/>
      <c r="C40" s="1"/>
      <c r="D40" s="1"/>
      <c r="E40" s="17"/>
      <c r="F40" s="1"/>
      <c r="G40" s="17"/>
      <c r="H40" s="18"/>
      <c r="I40" s="17"/>
      <c r="J40" s="17"/>
      <c r="K40" s="17"/>
      <c r="L40" s="17"/>
    </row>
    <row r="41" spans="1:12" customFormat="1" x14ac:dyDescent="0.25">
      <c r="A41" s="1"/>
      <c r="B41" s="3"/>
      <c r="C41" s="1"/>
      <c r="D41" s="1"/>
      <c r="E41" s="17"/>
      <c r="F41" s="1"/>
      <c r="G41" s="17"/>
      <c r="H41" s="18"/>
      <c r="I41" s="17"/>
      <c r="J41" s="17"/>
      <c r="K41" s="17"/>
      <c r="L41" s="17"/>
    </row>
    <row r="42" spans="1:12" customFormat="1" x14ac:dyDescent="0.25">
      <c r="A42" s="1"/>
      <c r="B42" s="3"/>
      <c r="C42" s="1"/>
      <c r="D42" s="1"/>
      <c r="E42" s="17"/>
      <c r="F42" s="1"/>
      <c r="G42" s="17"/>
      <c r="H42" s="18"/>
      <c r="I42" s="17"/>
      <c r="J42" s="17"/>
      <c r="K42" s="17"/>
      <c r="L42" s="17"/>
    </row>
    <row r="43" spans="1:12" customFormat="1" x14ac:dyDescent="0.25">
      <c r="A43" s="1"/>
      <c r="B43" s="3"/>
      <c r="C43" s="1"/>
      <c r="D43" s="1"/>
      <c r="E43" s="17"/>
      <c r="F43" s="1"/>
      <c r="G43" s="17"/>
      <c r="H43" s="18"/>
      <c r="I43" s="17"/>
      <c r="J43" s="17"/>
      <c r="K43" s="17"/>
      <c r="L43" s="17"/>
    </row>
    <row r="44" spans="1:12" customFormat="1" x14ac:dyDescent="0.25">
      <c r="A44" s="1"/>
      <c r="B44" s="3"/>
      <c r="C44" s="1"/>
      <c r="D44" s="1"/>
      <c r="E44" s="17"/>
      <c r="F44" s="1"/>
      <c r="G44" s="17"/>
      <c r="H44" s="18"/>
      <c r="I44" s="17"/>
      <c r="J44" s="17"/>
      <c r="K44" s="17"/>
      <c r="L44" s="17"/>
    </row>
    <row r="45" spans="1:12" customFormat="1" x14ac:dyDescent="0.25">
      <c r="A45" s="1"/>
      <c r="B45" s="3"/>
      <c r="C45" s="1"/>
      <c r="D45" s="1"/>
      <c r="E45" s="17"/>
      <c r="F45" s="1"/>
      <c r="G45" s="17"/>
      <c r="H45" s="18"/>
      <c r="I45" s="17"/>
      <c r="J45" s="17"/>
      <c r="K45" s="17"/>
      <c r="L45" s="17"/>
    </row>
    <row r="46" spans="1:12" customFormat="1" x14ac:dyDescent="0.25">
      <c r="A46" s="1"/>
      <c r="B46" s="3"/>
      <c r="C46" s="1"/>
      <c r="D46" s="1"/>
      <c r="E46" s="17"/>
      <c r="F46" s="1"/>
      <c r="G46" s="17"/>
      <c r="H46" s="18"/>
      <c r="I46" s="17"/>
      <c r="J46" s="17"/>
      <c r="K46" s="17"/>
      <c r="L46" s="17"/>
    </row>
    <row r="47" spans="1:12" customFormat="1" x14ac:dyDescent="0.25">
      <c r="A47" s="1"/>
      <c r="B47" s="3"/>
      <c r="C47" s="1"/>
      <c r="D47" s="1"/>
      <c r="E47" s="17"/>
      <c r="F47" s="1"/>
      <c r="G47" s="17"/>
      <c r="H47" s="18"/>
      <c r="I47" s="17"/>
      <c r="J47" s="17"/>
      <c r="K47" s="17"/>
      <c r="L47" s="17"/>
    </row>
    <row r="48" spans="1:12" customFormat="1" x14ac:dyDescent="0.25">
      <c r="A48" s="1"/>
      <c r="B48" s="3"/>
      <c r="C48" s="1"/>
      <c r="D48" s="1"/>
      <c r="E48" s="17"/>
      <c r="F48" s="1"/>
      <c r="G48" s="17"/>
      <c r="H48" s="18"/>
      <c r="I48" s="17"/>
      <c r="J48" s="17"/>
      <c r="K48" s="17"/>
      <c r="L48" s="17"/>
    </row>
    <row r="49" spans="2:12" customFormat="1" x14ac:dyDescent="0.25">
      <c r="B49" s="3"/>
      <c r="C49" s="1"/>
      <c r="D49" s="1"/>
      <c r="E49" s="17"/>
      <c r="F49" s="1"/>
      <c r="G49" s="17"/>
      <c r="H49" s="18"/>
      <c r="I49" s="17"/>
      <c r="J49" s="17"/>
      <c r="K49" s="17"/>
      <c r="L49" s="17"/>
    </row>
    <row r="50" spans="2:12" customFormat="1" x14ac:dyDescent="0.25">
      <c r="B50" s="3"/>
      <c r="C50" s="1"/>
      <c r="D50" s="1"/>
      <c r="E50" s="17"/>
      <c r="F50" s="1"/>
      <c r="G50" s="17"/>
      <c r="H50" s="18"/>
      <c r="I50" s="17"/>
      <c r="J50" s="17"/>
      <c r="K50" s="17"/>
      <c r="L50" s="17"/>
    </row>
    <row r="51" spans="2:12" customFormat="1" x14ac:dyDescent="0.25">
      <c r="B51" s="3"/>
      <c r="C51" s="1"/>
      <c r="D51" s="1"/>
      <c r="E51" s="16"/>
      <c r="F51" s="1"/>
      <c r="G51" s="17"/>
      <c r="H51" s="18"/>
      <c r="I51" s="17"/>
      <c r="J51" s="17"/>
      <c r="K51" s="17"/>
      <c r="L51" s="17"/>
    </row>
  </sheetData>
  <mergeCells count="10">
    <mergeCell ref="A33:D33"/>
    <mergeCell ref="A34:L34"/>
    <mergeCell ref="A1:L1"/>
    <mergeCell ref="A2:L2"/>
    <mergeCell ref="C3:D3"/>
    <mergeCell ref="B22:B25"/>
    <mergeCell ref="B26:B32"/>
    <mergeCell ref="A4:A32"/>
    <mergeCell ref="B5:B17"/>
    <mergeCell ref="B19:B21"/>
  </mergeCells>
  <pageMargins left="0.23622047244094491" right="0.15748031496062992" top="0.8" bottom="0.78740157480314965" header="0.31496062992125984" footer="0.31496062992125984"/>
  <pageSetup paperSize="9" scale="49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2024-12-05T19:46:41Z</cp:lastPrinted>
  <dcterms:created xsi:type="dcterms:W3CDTF">2023-09-11T15:17:57Z</dcterms:created>
  <dcterms:modified xsi:type="dcterms:W3CDTF">2025-01-11T19:04:54Z</dcterms:modified>
</cp:coreProperties>
</file>